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works" sheetId="1" r:id="rId1"/>
  </sheets>
  <definedNames>
    <definedName name="年月">#REF!</definedName>
    <definedName name="年月_1">'works'!$K$1</definedName>
  </definedNames>
  <calcPr fullCalcOnLoad="1"/>
</workbook>
</file>

<file path=xl/sharedStrings.xml><?xml version="1.0" encoding="utf-8"?>
<sst xmlns="http://schemas.openxmlformats.org/spreadsheetml/2006/main" count="39" uniqueCount="36">
  <si>
    <t>会社名</t>
  </si>
  <si>
    <t>年/月</t>
  </si>
  <si>
    <t>┌ 年次休暇取得の場合にチェック</t>
  </si>
  <si>
    <t>│</t>
  </si>
  <si>
    <t>┌ 00:00 〜 48:59 の範囲で入力（深夜・徹夜の場合24:00以降は25, 26, ・・・）</t>
  </si>
  <si>
    <t>名前</t>
  </si>
  <si>
    <t>日</t>
  </si>
  <si>
    <t>年休</t>
  </si>
  <si>
    <t>始業時間</t>
  </si>
  <si>
    <t>終業時間</t>
  </si>
  <si>
    <t>休憩時間</t>
  </si>
  <si>
    <t>基本時間</t>
  </si>
  <si>
    <t>休日勤務</t>
  </si>
  <si>
    <t>実働時間</t>
  </si>
  <si>
    <t>備考</t>
  </si>
  <si>
    <t>元旦</t>
  </si>
  <si>
    <t>憲法記念日</t>
  </si>
  <si>
    <t>文化の日</t>
  </si>
  <si>
    <t>こどもの日</t>
  </si>
  <si>
    <t>建国記念の日</t>
  </si>
  <si>
    <t>春分の日</t>
  </si>
  <si>
    <t>秋分の日</t>
  </si>
  <si>
    <t>勤労感謝の日</t>
  </si>
  <si>
    <t>天皇誕生日</t>
  </si>
  <si>
    <t>出勤</t>
  </si>
  <si>
    <t>基本時間合計</t>
  </si>
  <si>
    <t>休日勤務合計</t>
  </si>
  <si>
    <t>実働時間合計</t>
  </si>
  <si>
    <t>所属上長</t>
  </si>
  <si>
    <t>所属長</t>
  </si>
  <si>
    <t>人事担当</t>
  </si>
  <si>
    <t>部署</t>
  </si>
  <si>
    <t>残業1</t>
  </si>
  <si>
    <t>残業1合計</t>
  </si>
  <si>
    <t>残業2</t>
  </si>
  <si>
    <t>残業2合計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</si>
</sst>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
  </numFmts>
  <fonts count="13">
    <font>
      <sz val="11"/>
      <name val="ＭＳ Ｐゴシック"/>
      <family val="3"/>
    </font>
    <font>
      <sz val="10"/>
      <name val="Arial"/>
      <family val="2"/>
    </font>
    <font>
      <b/>
      <sz val="14"/>
      <name val="ＭＳ Ｐゴシック"/>
      <family val="3"/>
    </font>
    <font>
      <b/>
      <sz val="11"/>
      <name val="ＭＳ Ｐゴシック"/>
      <family val="3"/>
    </font>
    <font>
      <b/>
      <sz val="12"/>
      <name val="ＭＳ Ｐゴシック"/>
      <family val="3"/>
    </font>
    <font>
      <sz val="9"/>
      <name val="ＭＳ Ｐゴシック"/>
      <family val="3"/>
    </font>
    <font>
      <sz val="10"/>
      <name val="ＭＳ Ｐゴシック"/>
      <family val="3"/>
    </font>
    <font>
      <sz val="8"/>
      <name val="ＭＳ Ｐゴシック"/>
      <family val="3"/>
    </font>
    <font>
      <sz val="9"/>
      <color indexed="10"/>
      <name val="ＭＳ Ｐゴシック"/>
      <family val="3"/>
    </font>
    <font>
      <b/>
      <sz val="11"/>
      <color indexed="10"/>
      <name val="ＭＳ Ｐゴシック"/>
      <family val="3"/>
    </font>
    <font>
      <sz val="11"/>
      <color indexed="10"/>
      <name val="ＭＳ Ｐゴシック"/>
      <family val="3"/>
    </font>
    <font>
      <sz val="11"/>
      <color indexed="45"/>
      <name val="ＭＳ Ｐゴシック"/>
      <family val="3"/>
    </font>
    <font>
      <sz val="6"/>
      <name val="ＭＳ Ｐゴシック"/>
      <family val="3"/>
    </font>
  </fonts>
  <fills count="4">
    <fill>
      <patternFill/>
    </fill>
    <fill>
      <patternFill patternType="gray125"/>
    </fill>
    <fill>
      <patternFill patternType="solid">
        <fgColor indexed="45"/>
        <bgColor indexed="64"/>
      </patternFill>
    </fill>
    <fill>
      <patternFill patternType="solid">
        <fgColor indexed="43"/>
        <bgColor indexed="64"/>
      </patternFill>
    </fill>
  </fills>
  <borders count="61">
    <border>
      <left/>
      <right/>
      <top/>
      <bottom/>
      <diagonal/>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thin">
        <color indexed="8"/>
      </right>
      <top style="medium">
        <color indexed="8"/>
      </top>
      <bottom>
        <color indexed="63"/>
      </bottom>
    </border>
    <border>
      <left style="thin">
        <color indexed="8"/>
      </left>
      <right style="thin">
        <color indexed="8"/>
      </right>
      <top style="thin">
        <color indexed="8"/>
      </top>
      <bottom style="hair">
        <color indexed="8"/>
      </bottom>
    </border>
    <border>
      <left style="medium">
        <color indexed="8"/>
      </left>
      <right style="thin">
        <color indexed="8"/>
      </right>
      <top style="thin">
        <color indexed="8"/>
      </top>
      <bottom>
        <color indexed="63"/>
      </bottom>
    </border>
    <border>
      <left style="hair">
        <color indexed="8"/>
      </left>
      <right style="medium">
        <color indexed="8"/>
      </right>
      <top style="medium">
        <color indexed="8"/>
      </top>
      <bottom style="hair">
        <color indexed="8"/>
      </bottom>
    </border>
    <border>
      <left style="thin">
        <color indexed="8"/>
      </left>
      <right style="thin">
        <color indexed="8"/>
      </right>
      <top style="hair">
        <color indexed="8"/>
      </top>
      <bottom>
        <color indexed="63"/>
      </bottom>
    </border>
    <border>
      <left style="medium">
        <color indexed="8"/>
      </left>
      <right style="thin">
        <color indexed="8"/>
      </right>
      <top>
        <color indexed="63"/>
      </top>
      <bottom style="thin">
        <color indexed="8"/>
      </bottom>
    </border>
    <border>
      <left style="hair">
        <color indexed="8"/>
      </left>
      <right style="medium">
        <color indexed="8"/>
      </right>
      <top style="hair">
        <color indexed="8"/>
      </top>
      <bottom>
        <color indexed="63"/>
      </bottom>
    </border>
    <border>
      <left style="thin">
        <color indexed="8"/>
      </left>
      <right style="thin">
        <color indexed="8"/>
      </right>
      <top>
        <color indexed="63"/>
      </top>
      <bottom style="hair">
        <color indexed="8"/>
      </bottom>
    </border>
    <border>
      <left style="hair">
        <color indexed="8"/>
      </left>
      <right style="medium">
        <color indexed="8"/>
      </right>
      <top style="thin">
        <color indexed="8"/>
      </top>
      <bottom style="hair">
        <color indexed="8"/>
      </bottom>
    </border>
    <border>
      <left style="medium">
        <color indexed="8"/>
      </left>
      <right style="thin">
        <color indexed="8"/>
      </right>
      <top>
        <color indexed="63"/>
      </top>
      <bottom>
        <color indexed="63"/>
      </bottom>
    </border>
    <border>
      <left style="hair">
        <color indexed="8"/>
      </left>
      <right style="medium">
        <color indexed="8"/>
      </right>
      <top style="hair">
        <color indexed="8"/>
      </top>
      <bottom style="medium">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hair">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medium">
        <color indexed="8"/>
      </right>
      <top style="medium">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hair">
        <color indexed="8"/>
      </right>
      <top style="medium">
        <color indexed="8"/>
      </top>
      <bottom>
        <color indexed="63"/>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hair">
        <color indexed="8"/>
      </right>
      <top style="thin">
        <color indexed="8"/>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color indexed="63"/>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color indexed="63"/>
      </left>
      <right style="hair">
        <color indexed="8"/>
      </right>
      <top>
        <color indexed="63"/>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0" fillId="0" borderId="0">
      <alignment vertical="center"/>
      <protection/>
    </xf>
    <xf numFmtId="0" fontId="0" fillId="0" borderId="0">
      <alignment vertical="center"/>
      <protection/>
    </xf>
  </cellStyleXfs>
  <cellXfs count="113">
    <xf numFmtId="0" fontId="0" fillId="0" borderId="0" xfId="0" applyAlignment="1">
      <alignment/>
    </xf>
    <xf numFmtId="0" fontId="0" fillId="0" borderId="0" xfId="20">
      <alignment vertical="center"/>
      <protection/>
    </xf>
    <xf numFmtId="0" fontId="2" fillId="0" borderId="0" xfId="20" applyFont="1" applyAlignment="1">
      <alignment horizontal="center" vertical="center"/>
      <protection/>
    </xf>
    <xf numFmtId="0" fontId="2" fillId="0" borderId="0" xfId="20" applyFont="1" applyAlignment="1">
      <alignment vertical="center"/>
      <protection/>
    </xf>
    <xf numFmtId="0" fontId="0" fillId="0" borderId="0" xfId="20" applyFont="1" applyAlignment="1">
      <alignment vertical="center"/>
      <protection/>
    </xf>
    <xf numFmtId="0" fontId="3" fillId="0" borderId="0" xfId="20" applyFont="1" applyAlignment="1">
      <alignment horizontal="center" vertical="center"/>
      <protection/>
    </xf>
    <xf numFmtId="0" fontId="4" fillId="0" borderId="0" xfId="20" applyFont="1" applyAlignment="1">
      <alignment horizontal="center" vertical="center"/>
      <protection/>
    </xf>
    <xf numFmtId="0" fontId="5" fillId="0" borderId="0" xfId="20" applyFont="1">
      <alignment vertical="center"/>
      <protection/>
    </xf>
    <xf numFmtId="0" fontId="6" fillId="0" borderId="0" xfId="20" applyFont="1" applyBorder="1" applyAlignment="1" applyProtection="1">
      <alignment vertical="center"/>
      <protection locked="0"/>
    </xf>
    <xf numFmtId="0" fontId="0" fillId="0" borderId="0" xfId="20" applyFont="1" applyBorder="1" applyAlignment="1" applyProtection="1">
      <alignment vertical="center"/>
      <protection locked="0"/>
    </xf>
    <xf numFmtId="0" fontId="6" fillId="0" borderId="1"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4" xfId="20" applyFont="1" applyFill="1" applyBorder="1" applyAlignment="1">
      <alignment horizontal="center" vertical="center"/>
      <protection/>
    </xf>
    <xf numFmtId="0" fontId="6" fillId="0" borderId="5" xfId="20" applyFont="1" applyFill="1" applyBorder="1" applyAlignment="1">
      <alignment horizontal="center" vertical="center"/>
      <protection/>
    </xf>
    <xf numFmtId="0" fontId="0" fillId="0" borderId="6" xfId="20" applyBorder="1">
      <alignment vertical="center"/>
      <protection/>
    </xf>
    <xf numFmtId="0" fontId="0" fillId="0" borderId="7" xfId="20" applyFill="1" applyBorder="1" applyAlignment="1" applyProtection="1">
      <alignment horizontal="center" vertical="center"/>
      <protection hidden="1"/>
    </xf>
    <xf numFmtId="20" fontId="0" fillId="0" borderId="8" xfId="20" applyNumberFormat="1" applyBorder="1" applyAlignment="1" applyProtection="1">
      <alignment horizontal="center" vertical="center"/>
      <protection locked="0"/>
    </xf>
    <xf numFmtId="0" fontId="0" fillId="2" borderId="9" xfId="20" applyFont="1" applyFill="1" applyBorder="1">
      <alignment vertical="center"/>
      <protection/>
    </xf>
    <xf numFmtId="0" fontId="0" fillId="0" borderId="9" xfId="20" applyBorder="1">
      <alignment vertical="center"/>
      <protection/>
    </xf>
    <xf numFmtId="0" fontId="5" fillId="0" borderId="10" xfId="20" applyFont="1" applyFill="1" applyBorder="1" applyAlignment="1" applyProtection="1">
      <alignment horizontal="center" vertical="center"/>
      <protection hidden="1"/>
    </xf>
    <xf numFmtId="20" fontId="0" fillId="0" borderId="11" xfId="20" applyNumberFormat="1" applyBorder="1" applyAlignment="1" applyProtection="1">
      <alignment horizontal="center" vertical="center"/>
      <protection locked="0"/>
    </xf>
    <xf numFmtId="20" fontId="0" fillId="0" borderId="0" xfId="20" applyNumberFormat="1">
      <alignment vertical="center"/>
      <protection/>
    </xf>
    <xf numFmtId="0" fontId="0" fillId="2" borderId="12" xfId="20" applyFill="1" applyBorder="1">
      <alignment vertical="center"/>
      <protection/>
    </xf>
    <xf numFmtId="0" fontId="0" fillId="0" borderId="12" xfId="20" applyBorder="1">
      <alignment vertical="center"/>
      <protection/>
    </xf>
    <xf numFmtId="20" fontId="0" fillId="0" borderId="13" xfId="20" applyNumberFormat="1" applyBorder="1" applyAlignment="1" applyProtection="1">
      <alignment horizontal="center" vertical="center"/>
      <protection locked="0"/>
    </xf>
    <xf numFmtId="0" fontId="0" fillId="3" borderId="9" xfId="20" applyFill="1" applyBorder="1">
      <alignment vertical="center"/>
      <protection/>
    </xf>
    <xf numFmtId="0" fontId="0" fillId="3" borderId="12" xfId="20" applyFill="1" applyBorder="1">
      <alignment vertical="center"/>
      <protection/>
    </xf>
    <xf numFmtId="0" fontId="0" fillId="0" borderId="0" xfId="20" applyBorder="1">
      <alignment vertical="center"/>
      <protection/>
    </xf>
    <xf numFmtId="0" fontId="5" fillId="0" borderId="14" xfId="20" applyFont="1" applyFill="1" applyBorder="1" applyAlignment="1" applyProtection="1">
      <alignment horizontal="center" vertical="center"/>
      <protection hidden="1"/>
    </xf>
    <xf numFmtId="20" fontId="0" fillId="0" borderId="15" xfId="20" applyNumberFormat="1" applyBorder="1" applyAlignment="1" applyProtection="1">
      <alignment horizontal="center" vertical="center"/>
      <protection locked="0"/>
    </xf>
    <xf numFmtId="0" fontId="0" fillId="0" borderId="16" xfId="20" applyBorder="1">
      <alignment vertical="center"/>
      <protection/>
    </xf>
    <xf numFmtId="0" fontId="0" fillId="0" borderId="0" xfId="20" applyBorder="1" applyAlignment="1" applyProtection="1">
      <alignment horizontal="right" vertical="center"/>
      <protection locked="0"/>
    </xf>
    <xf numFmtId="0" fontId="5" fillId="0" borderId="17" xfId="20" applyFont="1" applyFill="1" applyBorder="1" applyAlignment="1">
      <alignment horizontal="center" vertical="center"/>
      <protection/>
    </xf>
    <xf numFmtId="0" fontId="5" fillId="0" borderId="18" xfId="20" applyFont="1" applyFill="1" applyBorder="1" applyAlignment="1">
      <alignment horizontal="center" vertical="center"/>
      <protection/>
    </xf>
    <xf numFmtId="0" fontId="5" fillId="0" borderId="19" xfId="20" applyFont="1" applyBorder="1" applyAlignment="1" applyProtection="1">
      <alignment horizontal="left" vertical="center"/>
      <protection locked="0"/>
    </xf>
    <xf numFmtId="176" fontId="5" fillId="0" borderId="20" xfId="20" applyNumberFormat="1" applyFont="1" applyBorder="1" applyAlignment="1" applyProtection="1">
      <alignment horizontal="left" vertical="center"/>
      <protection locked="0"/>
    </xf>
    <xf numFmtId="20" fontId="5" fillId="0" borderId="21" xfId="20" applyNumberFormat="1" applyFont="1" applyBorder="1" applyAlignment="1" applyProtection="1">
      <alignment horizontal="center" vertical="center"/>
      <protection locked="0"/>
    </xf>
    <xf numFmtId="0" fontId="5" fillId="0" borderId="22" xfId="20" applyFont="1" applyBorder="1" applyAlignment="1" applyProtection="1">
      <alignment vertical="center"/>
      <protection hidden="1"/>
    </xf>
    <xf numFmtId="0" fontId="5" fillId="0" borderId="23" xfId="20" applyFont="1" applyBorder="1" applyAlignment="1" applyProtection="1">
      <alignment vertical="center"/>
      <protection hidden="1"/>
    </xf>
    <xf numFmtId="0" fontId="5" fillId="0" borderId="24" xfId="20" applyFont="1" applyBorder="1" applyAlignment="1" applyProtection="1">
      <alignment vertical="center"/>
      <protection hidden="1"/>
    </xf>
    <xf numFmtId="0" fontId="5" fillId="0" borderId="25" xfId="20" applyFont="1" applyBorder="1" applyAlignment="1" applyProtection="1">
      <alignment horizontal="center" vertical="center"/>
      <protection locked="0"/>
    </xf>
    <xf numFmtId="0" fontId="5" fillId="0" borderId="26" xfId="20" applyFont="1" applyBorder="1" applyAlignment="1" applyProtection="1">
      <alignment horizontal="center" vertical="center"/>
      <protection locked="0"/>
    </xf>
    <xf numFmtId="0" fontId="5" fillId="0" borderId="27" xfId="20" applyFont="1" applyBorder="1" applyAlignment="1" applyProtection="1">
      <alignment vertical="center"/>
      <protection locked="0"/>
    </xf>
    <xf numFmtId="0" fontId="0" fillId="0" borderId="0" xfId="20" applyAlignment="1">
      <alignment horizontal="right" vertical="center"/>
      <protection/>
    </xf>
    <xf numFmtId="0" fontId="0" fillId="0" borderId="28" xfId="20" applyFill="1" applyBorder="1" applyAlignment="1" applyProtection="1">
      <alignment horizontal="right" vertical="center"/>
      <protection hidden="1"/>
    </xf>
    <xf numFmtId="0" fontId="0" fillId="0" borderId="29" xfId="20" applyFill="1" applyBorder="1" applyAlignment="1" applyProtection="1">
      <alignment horizontal="right" vertical="center"/>
      <protection hidden="1"/>
    </xf>
    <xf numFmtId="176" fontId="0" fillId="0" borderId="30" xfId="20" applyNumberFormat="1" applyFill="1" applyBorder="1" applyAlignment="1" applyProtection="1">
      <alignment horizontal="center" vertical="center"/>
      <protection hidden="1"/>
    </xf>
    <xf numFmtId="176" fontId="0" fillId="0" borderId="31" xfId="20" applyNumberFormat="1" applyFill="1" applyBorder="1" applyAlignment="1" applyProtection="1">
      <alignment horizontal="center" vertical="center"/>
      <protection hidden="1"/>
    </xf>
    <xf numFmtId="176" fontId="0" fillId="0" borderId="32" xfId="20" applyNumberFormat="1" applyFill="1" applyBorder="1" applyAlignment="1" applyProtection="1">
      <alignment horizontal="center" vertical="center"/>
      <protection hidden="1"/>
    </xf>
    <xf numFmtId="176" fontId="0" fillId="0" borderId="33" xfId="20" applyNumberFormat="1" applyFill="1" applyBorder="1" applyAlignment="1" applyProtection="1">
      <alignment horizontal="center" vertical="center"/>
      <protection hidden="1"/>
    </xf>
    <xf numFmtId="176" fontId="0" fillId="0" borderId="34" xfId="20" applyNumberFormat="1" applyFill="1" applyBorder="1" applyAlignment="1" applyProtection="1">
      <alignment horizontal="center" vertical="center"/>
      <protection hidden="1"/>
    </xf>
    <xf numFmtId="176" fontId="0" fillId="0" borderId="35" xfId="20" applyNumberFormat="1" applyFill="1" applyBorder="1" applyAlignment="1" applyProtection="1">
      <alignment horizontal="center" vertical="center"/>
      <protection hidden="1"/>
    </xf>
    <xf numFmtId="176" fontId="0" fillId="0" borderId="36" xfId="20" applyNumberFormat="1" applyFill="1" applyBorder="1" applyAlignment="1" applyProtection="1">
      <alignment horizontal="center" vertical="center"/>
      <protection hidden="1"/>
    </xf>
    <xf numFmtId="0" fontId="0" fillId="0" borderId="0" xfId="20" applyFill="1" applyBorder="1" applyAlignment="1">
      <alignment horizontal="center" vertical="center"/>
      <protection/>
    </xf>
    <xf numFmtId="176" fontId="0" fillId="0" borderId="0" xfId="20" applyNumberFormat="1" applyFill="1" applyBorder="1" applyAlignment="1" applyProtection="1">
      <alignment horizontal="center" vertical="center"/>
      <protection locked="0"/>
    </xf>
    <xf numFmtId="49" fontId="0" fillId="0" borderId="0" xfId="20" applyNumberFormat="1" applyFill="1" applyBorder="1" applyAlignment="1" applyProtection="1">
      <alignment horizontal="center" vertical="center"/>
      <protection locked="0"/>
    </xf>
    <xf numFmtId="20" fontId="6" fillId="0" borderId="0" xfId="20" applyNumberFormat="1" applyFont="1" applyFill="1" applyBorder="1" applyAlignment="1" applyProtection="1">
      <alignment horizontal="center" vertical="center"/>
      <protection locked="0"/>
    </xf>
    <xf numFmtId="176" fontId="0" fillId="0" borderId="0" xfId="20" applyNumberFormat="1" applyFont="1">
      <alignment vertical="center"/>
      <protection/>
    </xf>
    <xf numFmtId="20" fontId="0" fillId="0" borderId="0" xfId="20" applyNumberFormat="1" applyFill="1" applyBorder="1" applyAlignment="1" applyProtection="1">
      <alignment horizontal="center" vertical="center"/>
      <protection locked="0"/>
    </xf>
    <xf numFmtId="176" fontId="5" fillId="0" borderId="0" xfId="20" applyNumberFormat="1" applyFont="1" applyBorder="1" applyAlignment="1">
      <alignment horizontal="center" vertical="center"/>
      <protection/>
    </xf>
    <xf numFmtId="0" fontId="6" fillId="0" borderId="0" xfId="20" applyFont="1" applyBorder="1" applyAlignment="1">
      <alignment horizontal="center" vertical="top"/>
      <protection/>
    </xf>
    <xf numFmtId="176" fontId="0" fillId="0" borderId="0" xfId="20" applyNumberFormat="1" applyBorder="1" applyAlignment="1" applyProtection="1">
      <alignment vertical="top"/>
      <protection hidden="1"/>
    </xf>
    <xf numFmtId="0" fontId="6" fillId="0" borderId="0" xfId="20" applyFont="1" applyBorder="1" applyAlignment="1">
      <alignment horizontal="center" vertical="center"/>
      <protection/>
    </xf>
    <xf numFmtId="0" fontId="6" fillId="0" borderId="37" xfId="20" applyFont="1" applyBorder="1" applyAlignment="1">
      <alignment horizontal="center" vertical="center"/>
      <protection/>
    </xf>
    <xf numFmtId="0" fontId="5" fillId="0" borderId="0" xfId="20" applyFont="1" applyAlignment="1">
      <alignment horizontal="right" vertical="center"/>
      <protection/>
    </xf>
    <xf numFmtId="0" fontId="0" fillId="0" borderId="0" xfId="20" applyFont="1" applyBorder="1" applyAlignment="1">
      <alignment vertical="center"/>
      <protection/>
    </xf>
    <xf numFmtId="0" fontId="5" fillId="0" borderId="0" xfId="20" applyFont="1" applyAlignment="1">
      <alignment horizontal="left" vertical="center"/>
      <protection/>
    </xf>
    <xf numFmtId="0" fontId="6" fillId="0" borderId="0" xfId="20" applyFont="1" applyAlignment="1">
      <alignment horizontal="left" vertical="center"/>
      <protection/>
    </xf>
    <xf numFmtId="0" fontId="6" fillId="0" borderId="38" xfId="20" applyFont="1" applyBorder="1" applyAlignment="1">
      <alignment horizontal="center" vertical="center"/>
      <protection/>
    </xf>
    <xf numFmtId="0" fontId="8" fillId="0" borderId="0" xfId="20" applyFont="1" applyAlignment="1">
      <alignment horizontal="right" vertical="center"/>
      <protection/>
    </xf>
    <xf numFmtId="0" fontId="9" fillId="0" borderId="0" xfId="20" applyFont="1" applyProtection="1">
      <alignment vertical="center"/>
      <protection hidden="1"/>
    </xf>
    <xf numFmtId="0" fontId="5" fillId="0" borderId="0" xfId="20" applyFont="1" applyBorder="1" applyAlignment="1">
      <alignment horizontal="left" vertical="center"/>
      <protection/>
    </xf>
    <xf numFmtId="0" fontId="6" fillId="0" borderId="0" xfId="20" applyFont="1" applyBorder="1" applyAlignment="1">
      <alignment horizontal="left" vertical="center"/>
      <protection/>
    </xf>
    <xf numFmtId="0" fontId="10" fillId="0" borderId="0" xfId="20" applyFont="1">
      <alignment vertical="center"/>
      <protection/>
    </xf>
    <xf numFmtId="0" fontId="6" fillId="0" borderId="0" xfId="20" applyFont="1" applyBorder="1" applyAlignment="1">
      <alignment vertical="center"/>
      <protection/>
    </xf>
    <xf numFmtId="0" fontId="0" fillId="0" borderId="0" xfId="20" applyBorder="1" applyAlignment="1">
      <alignment horizontal="center" vertical="center"/>
      <protection/>
    </xf>
    <xf numFmtId="0" fontId="0" fillId="0" borderId="39" xfId="20" applyBorder="1" applyAlignment="1">
      <alignment horizontal="center" vertical="center"/>
      <protection/>
    </xf>
    <xf numFmtId="0" fontId="5" fillId="0" borderId="0" xfId="20" applyFont="1" applyFill="1" applyBorder="1" applyAlignment="1">
      <alignment horizontal="left" vertical="center"/>
      <protection/>
    </xf>
    <xf numFmtId="0" fontId="0" fillId="0" borderId="0" xfId="20" applyBorder="1" applyAlignment="1">
      <alignment vertical="center"/>
      <protection/>
    </xf>
    <xf numFmtId="0" fontId="0" fillId="0" borderId="40" xfId="20" applyFont="1" applyBorder="1" applyAlignment="1" applyProtection="1">
      <alignment vertical="center"/>
      <protection locked="0"/>
    </xf>
    <xf numFmtId="0" fontId="0" fillId="0" borderId="41" xfId="20" applyBorder="1" applyAlignment="1" applyProtection="1">
      <alignment vertical="center"/>
      <protection locked="0"/>
    </xf>
    <xf numFmtId="0" fontId="0" fillId="0" borderId="42" xfId="20" applyBorder="1" applyAlignment="1" applyProtection="1">
      <alignment vertical="center"/>
      <protection locked="0"/>
    </xf>
    <xf numFmtId="0" fontId="6" fillId="0" borderId="41" xfId="20" applyFont="1" applyBorder="1" applyAlignment="1" applyProtection="1">
      <alignment vertical="center"/>
      <protection locked="0"/>
    </xf>
    <xf numFmtId="0" fontId="6" fillId="0" borderId="42" xfId="20" applyFont="1" applyBorder="1" applyAlignment="1" applyProtection="1">
      <alignment vertical="center"/>
      <protection locked="0"/>
    </xf>
    <xf numFmtId="0" fontId="0" fillId="0" borderId="43" xfId="20" applyFont="1" applyBorder="1" applyAlignment="1" applyProtection="1">
      <alignment vertical="center"/>
      <protection locked="0"/>
    </xf>
    <xf numFmtId="55" fontId="2" fillId="0" borderId="0" xfId="20" applyNumberFormat="1" applyFont="1" applyBorder="1" applyAlignment="1" applyProtection="1">
      <alignment horizontal="right" vertical="center"/>
      <protection locked="0"/>
    </xf>
    <xf numFmtId="0" fontId="3" fillId="0" borderId="0" xfId="20" applyFont="1" applyBorder="1" applyAlignment="1">
      <alignment horizontal="center" vertical="center"/>
      <protection/>
    </xf>
    <xf numFmtId="0" fontId="6" fillId="0" borderId="44" xfId="20" applyFont="1" applyBorder="1" applyAlignment="1">
      <alignment horizontal="justify" vertical="center"/>
      <protection/>
    </xf>
    <xf numFmtId="0" fontId="0" fillId="0" borderId="45" xfId="20" applyFont="1" applyBorder="1" applyAlignment="1" applyProtection="1">
      <alignment horizontal="right" vertical="center"/>
      <protection hidden="1"/>
    </xf>
    <xf numFmtId="0" fontId="0" fillId="0" borderId="46" xfId="20" applyFill="1" applyBorder="1" applyAlignment="1">
      <alignment horizontal="center" vertical="center"/>
      <protection/>
    </xf>
    <xf numFmtId="176" fontId="0" fillId="0" borderId="47" xfId="20" applyNumberFormat="1" applyBorder="1" applyAlignment="1" applyProtection="1">
      <alignment horizontal="center" vertical="center"/>
      <protection locked="0"/>
    </xf>
    <xf numFmtId="176" fontId="0" fillId="0" borderId="4" xfId="20" applyNumberFormat="1" applyBorder="1" applyAlignment="1" applyProtection="1">
      <alignment horizontal="center" vertical="center"/>
      <protection locked="0"/>
    </xf>
    <xf numFmtId="20" fontId="0" fillId="0" borderId="48" xfId="20" applyNumberFormat="1" applyBorder="1" applyAlignment="1" applyProtection="1">
      <alignment horizontal="center" vertical="center"/>
      <protection hidden="1"/>
    </xf>
    <xf numFmtId="20" fontId="0" fillId="0" borderId="49" xfId="20" applyNumberFormat="1" applyBorder="1" applyAlignment="1" applyProtection="1">
      <alignment horizontal="center" vertical="center"/>
      <protection hidden="1"/>
    </xf>
    <xf numFmtId="20" fontId="0" fillId="0" borderId="50" xfId="20" applyNumberFormat="1" applyBorder="1" applyAlignment="1" applyProtection="1">
      <alignment horizontal="center" vertical="center"/>
      <protection hidden="1"/>
    </xf>
    <xf numFmtId="176" fontId="0" fillId="0" borderId="51" xfId="20" applyNumberFormat="1" applyBorder="1" applyAlignment="1" applyProtection="1">
      <alignment horizontal="center" vertical="center"/>
      <protection hidden="1"/>
    </xf>
    <xf numFmtId="177" fontId="6" fillId="0" borderId="52" xfId="20" applyNumberFormat="1" applyFont="1" applyBorder="1" applyAlignment="1" applyProtection="1">
      <alignment/>
      <protection locked="0"/>
    </xf>
    <xf numFmtId="0" fontId="5" fillId="0" borderId="53" xfId="20" applyFont="1" applyBorder="1" applyAlignment="1" applyProtection="1">
      <alignment horizontal="right" vertical="center"/>
      <protection hidden="1"/>
    </xf>
    <xf numFmtId="0" fontId="0" fillId="0" borderId="45" xfId="20" applyBorder="1" applyAlignment="1" applyProtection="1">
      <alignment horizontal="right" vertical="center"/>
      <protection hidden="1"/>
    </xf>
    <xf numFmtId="176" fontId="0" fillId="0" borderId="54" xfId="20" applyNumberFormat="1" applyBorder="1" applyAlignment="1" applyProtection="1">
      <alignment horizontal="center" vertical="center"/>
      <protection locked="0"/>
    </xf>
    <xf numFmtId="176" fontId="0" fillId="0" borderId="23" xfId="20" applyNumberFormat="1" applyBorder="1" applyAlignment="1" applyProtection="1">
      <alignment horizontal="center" vertical="center"/>
      <protection locked="0"/>
    </xf>
    <xf numFmtId="177" fontId="7" fillId="0" borderId="52" xfId="21" applyNumberFormat="1" applyFont="1" applyBorder="1" applyAlignment="1" applyProtection="1">
      <alignment/>
      <protection locked="0"/>
    </xf>
    <xf numFmtId="20" fontId="0" fillId="0" borderId="48" xfId="20" applyNumberFormat="1" applyFont="1" applyBorder="1" applyAlignment="1" applyProtection="1">
      <alignment horizontal="center" vertical="center"/>
      <protection hidden="1"/>
    </xf>
    <xf numFmtId="176" fontId="0" fillId="0" borderId="55" xfId="20" applyNumberFormat="1" applyBorder="1" applyAlignment="1" applyProtection="1">
      <alignment horizontal="center" vertical="center"/>
      <protection locked="0"/>
    </xf>
    <xf numFmtId="176" fontId="0" fillId="0" borderId="56" xfId="20" applyNumberFormat="1" applyBorder="1" applyAlignment="1" applyProtection="1">
      <alignment horizontal="center" vertical="center"/>
      <protection locked="0"/>
    </xf>
    <xf numFmtId="20" fontId="0" fillId="0" borderId="57" xfId="20" applyNumberFormat="1" applyBorder="1" applyAlignment="1" applyProtection="1">
      <alignment horizontal="center" vertical="center"/>
      <protection hidden="1"/>
    </xf>
    <xf numFmtId="20" fontId="0" fillId="0" borderId="23" xfId="20" applyNumberFormat="1" applyBorder="1" applyAlignment="1" applyProtection="1">
      <alignment horizontal="center" vertical="center"/>
      <protection hidden="1"/>
    </xf>
    <xf numFmtId="20" fontId="0" fillId="0" borderId="22" xfId="20" applyNumberFormat="1" applyBorder="1" applyAlignment="1" applyProtection="1">
      <alignment horizontal="center" vertical="center"/>
      <protection hidden="1"/>
    </xf>
    <xf numFmtId="176" fontId="0" fillId="0" borderId="58" xfId="20" applyNumberFormat="1" applyBorder="1" applyAlignment="1" applyProtection="1">
      <alignment horizontal="center" vertical="center"/>
      <protection hidden="1"/>
    </xf>
    <xf numFmtId="0" fontId="5" fillId="0" borderId="59" xfId="20" applyFont="1" applyBorder="1" applyAlignment="1" applyProtection="1">
      <alignment horizontal="right" vertical="center"/>
      <protection hidden="1"/>
    </xf>
    <xf numFmtId="0" fontId="0" fillId="0" borderId="41" xfId="20" applyFont="1" applyBorder="1" applyAlignment="1" applyProtection="1">
      <alignment vertical="center"/>
      <protection locked="0"/>
    </xf>
    <xf numFmtId="176" fontId="0" fillId="0" borderId="60" xfId="20" applyNumberFormat="1" applyFill="1" applyBorder="1" applyAlignment="1" applyProtection="1">
      <alignment horizontal="center" vertical="center"/>
      <protection hidden="1"/>
    </xf>
  </cellXfs>
  <cellStyles count="8">
    <cellStyle name="Normal" xfId="0"/>
    <cellStyle name="Percent" xfId="15"/>
    <cellStyle name="Comma [0]" xfId="16"/>
    <cellStyle name="Comma" xfId="17"/>
    <cellStyle name="Currency [0]" xfId="18"/>
    <cellStyle name="Currency" xfId="19"/>
    <cellStyle name="標準_776-2800" xfId="20"/>
    <cellStyle name="標準_出勤簿20081226提出_荒牧_WeeklyReport_YYYYMM_Account" xfId="21"/>
  </cellStyles>
  <dxfs count="2">
    <dxf>
      <font>
        <b val="0"/>
        <sz val="11"/>
      </font>
      <fill>
        <patternFill patternType="solid">
          <fgColor rgb="FFCCFFFF"/>
          <bgColor rgb="FFCCFFFF"/>
        </patternFill>
      </fill>
      <border/>
    </dxf>
    <dxf>
      <font>
        <b val="0"/>
        <sz val="11"/>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2</xdr:row>
      <xdr:rowOff>200025</xdr:rowOff>
    </xdr:from>
    <xdr:to>
      <xdr:col>14</xdr:col>
      <xdr:colOff>704850</xdr:colOff>
      <xdr:row>4</xdr:row>
      <xdr:rowOff>28575</xdr:rowOff>
    </xdr:to>
    <xdr:sp>
      <xdr:nvSpPr>
        <xdr:cNvPr id="1" name="Oval 1"/>
        <xdr:cNvSpPr>
          <a:spLocks/>
        </xdr:cNvSpPr>
      </xdr:nvSpPr>
      <xdr:spPr>
        <a:xfrm>
          <a:off x="9144000" y="561975"/>
          <a:ext cx="285750" cy="285750"/>
        </a:xfrm>
        <a:prstGeom prst="ellipse">
          <a:avLst/>
        </a:prstGeom>
        <a:noFill/>
        <a:ln w="9360" cmpd="sng">
          <a:solidFill>
            <a:srgbClr val="FF99CC"/>
          </a:solidFill>
          <a:prstDash val="sysDash"/>
          <a:headEnd type="none"/>
          <a:tailEnd type="none"/>
        </a:ln>
      </xdr:spPr>
      <xdr:txBody>
        <a:bodyPr vertOverflow="clip" wrap="square" lIns="20160" tIns="20160" rIns="20160" bIns="20160"/>
        <a:p>
          <a:pPr algn="l">
            <a:defRPr/>
          </a:pPr>
          <a:r>
            <a:rPr lang="en-US" cap="none" sz="1100" b="0" i="0" u="none" baseline="0">
              <a:solidFill>
                <a:srgbClr val="FF99CC"/>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82"/>
  <sheetViews>
    <sheetView showGridLines="0" tabSelected="1" zoomScale="85" zoomScaleNormal="85" workbookViewId="0" topLeftCell="A1">
      <pane ySplit="6" topLeftCell="BM7" activePane="bottomLeft" state="frozen"/>
      <selection pane="topLeft" activeCell="A1" sqref="A1"/>
      <selection pane="bottomLeft" activeCell="A1" sqref="A1"/>
    </sheetView>
  </sheetViews>
  <sheetFormatPr defaultColWidth="9.00390625" defaultRowHeight="13.5"/>
  <cols>
    <col min="1" max="1" width="2.00390625" style="1" customWidth="1"/>
    <col min="2" max="2" width="5.50390625" style="1" customWidth="1"/>
    <col min="3" max="3" width="4.875" style="1" customWidth="1"/>
    <col min="4" max="9" width="10.375" style="1" customWidth="1"/>
    <col min="10" max="10" width="10.375" style="1" hidden="1" customWidth="1"/>
    <col min="11" max="11" width="10.375" style="1" customWidth="1"/>
    <col min="12" max="12" width="8.75390625" style="1" customWidth="1"/>
    <col min="13" max="15" width="10.375" style="1" customWidth="1"/>
    <col min="16" max="16" width="8.875" style="1" hidden="1" customWidth="1"/>
    <col min="17" max="30" width="9.00390625" style="1" hidden="1" customWidth="1"/>
    <col min="31" max="16384" width="8.875" style="1" customWidth="1"/>
  </cols>
  <sheetData>
    <row r="1" spans="3:15" ht="19.5" customHeight="1">
      <c r="C1" s="2"/>
      <c r="D1" s="2"/>
      <c r="E1" s="2"/>
      <c r="F1" s="2"/>
      <c r="G1" s="3" t="s">
        <v>0</v>
      </c>
      <c r="H1" s="2"/>
      <c r="I1" s="2"/>
      <c r="J1" s="2"/>
      <c r="K1" s="86" t="s">
        <v>1</v>
      </c>
      <c r="L1" s="86"/>
      <c r="M1" s="86"/>
      <c r="N1" s="86"/>
      <c r="O1" s="86"/>
    </row>
    <row r="2" spans="2:15" ht="9" customHeight="1">
      <c r="B2" s="4"/>
      <c r="C2" s="4"/>
      <c r="D2" s="5"/>
      <c r="E2" s="5"/>
      <c r="F2" s="5"/>
      <c r="G2" s="6"/>
      <c r="H2" s="5"/>
      <c r="I2" s="5"/>
      <c r="J2" s="5"/>
      <c r="K2" s="87"/>
      <c r="L2" s="87"/>
      <c r="M2" s="87"/>
      <c r="N2" s="87"/>
      <c r="O2" s="87"/>
    </row>
    <row r="3" spans="3:15" ht="18" customHeight="1">
      <c r="C3" s="7" t="s">
        <v>2</v>
      </c>
      <c r="K3" s="8"/>
      <c r="L3" s="85" t="s">
        <v>31</v>
      </c>
      <c r="M3" s="111"/>
      <c r="N3" s="83"/>
      <c r="O3" s="84"/>
    </row>
    <row r="4" spans="3:15" ht="18" customHeight="1">
      <c r="C4" s="7" t="s">
        <v>3</v>
      </c>
      <c r="D4" s="7" t="s">
        <v>4</v>
      </c>
      <c r="K4" s="9"/>
      <c r="L4" s="80" t="s">
        <v>5</v>
      </c>
      <c r="M4" s="81"/>
      <c r="N4" s="81"/>
      <c r="O4" s="82"/>
    </row>
    <row r="5" spans="3:14" ht="13.5">
      <c r="C5" s="7" t="s">
        <v>3</v>
      </c>
      <c r="D5" s="7" t="s">
        <v>3</v>
      </c>
      <c r="F5" s="7"/>
      <c r="L5" s="7"/>
      <c r="M5" s="7"/>
      <c r="N5" s="7"/>
    </row>
    <row r="6" spans="2:30" ht="30" customHeight="1">
      <c r="B6" s="10" t="s">
        <v>6</v>
      </c>
      <c r="C6" s="11" t="s">
        <v>7</v>
      </c>
      <c r="D6" s="12" t="s">
        <v>8</v>
      </c>
      <c r="E6" s="13" t="s">
        <v>9</v>
      </c>
      <c r="F6" s="14" t="s">
        <v>10</v>
      </c>
      <c r="G6" s="12" t="s">
        <v>11</v>
      </c>
      <c r="H6" s="13" t="s">
        <v>32</v>
      </c>
      <c r="I6" s="13" t="s">
        <v>34</v>
      </c>
      <c r="J6" s="12" t="s">
        <v>12</v>
      </c>
      <c r="K6" s="14" t="s">
        <v>13</v>
      </c>
      <c r="L6" s="88" t="s">
        <v>14</v>
      </c>
      <c r="M6" s="88"/>
      <c r="N6" s="88"/>
      <c r="O6" s="88"/>
      <c r="S6" s="15">
        <v>1</v>
      </c>
      <c r="T6" s="15">
        <v>2</v>
      </c>
      <c r="U6" s="15">
        <v>3</v>
      </c>
      <c r="V6" s="15">
        <v>4</v>
      </c>
      <c r="W6" s="15">
        <v>5</v>
      </c>
      <c r="X6" s="15">
        <v>6</v>
      </c>
      <c r="Y6" s="15">
        <v>7</v>
      </c>
      <c r="Z6" s="15">
        <v>8</v>
      </c>
      <c r="AA6" s="15">
        <v>9</v>
      </c>
      <c r="AB6" s="15">
        <v>10</v>
      </c>
      <c r="AC6" s="15">
        <v>11</v>
      </c>
      <c r="AD6" s="15">
        <v>12</v>
      </c>
    </row>
    <row r="7" spans="1:30" ht="13.5" customHeight="1">
      <c r="A7" s="89"/>
      <c r="B7" s="16"/>
      <c r="C7" s="90"/>
      <c r="D7" s="91"/>
      <c r="E7" s="92"/>
      <c r="F7" s="17"/>
      <c r="G7" s="93"/>
      <c r="H7" s="94"/>
      <c r="I7" s="94"/>
      <c r="J7" s="95"/>
      <c r="K7" s="96"/>
      <c r="L7" s="97"/>
      <c r="M7" s="97"/>
      <c r="N7" s="97"/>
      <c r="O7" s="97"/>
      <c r="Q7" s="1">
        <v>1</v>
      </c>
      <c r="R7" s="1">
        <v>1</v>
      </c>
      <c r="S7" s="18" t="s">
        <v>15</v>
      </c>
      <c r="T7" s="19"/>
      <c r="U7" s="19"/>
      <c r="V7" s="19"/>
      <c r="W7" s="19"/>
      <c r="X7" s="19"/>
      <c r="Y7" s="19"/>
      <c r="Z7" s="19"/>
      <c r="AA7" s="19"/>
      <c r="AB7" s="19"/>
      <c r="AC7" s="19"/>
      <c r="AD7" s="19"/>
    </row>
    <row r="8" spans="1:30" ht="13.5" customHeight="1">
      <c r="A8" s="89"/>
      <c r="B8" s="20"/>
      <c r="C8" s="90"/>
      <c r="D8" s="91"/>
      <c r="E8" s="92"/>
      <c r="F8" s="21"/>
      <c r="G8" s="93"/>
      <c r="H8" s="94"/>
      <c r="I8" s="94"/>
      <c r="J8" s="95"/>
      <c r="K8" s="96"/>
      <c r="L8" s="98"/>
      <c r="M8" s="98"/>
      <c r="N8" s="98"/>
      <c r="O8" s="98"/>
      <c r="Q8" s="22"/>
      <c r="S8" s="23"/>
      <c r="T8" s="24"/>
      <c r="U8" s="24"/>
      <c r="V8" s="24"/>
      <c r="W8" s="24"/>
      <c r="X8" s="24"/>
      <c r="Y8" s="24"/>
      <c r="Z8" s="24"/>
      <c r="AA8" s="24"/>
      <c r="AB8" s="24"/>
      <c r="AC8" s="24"/>
      <c r="AD8" s="24"/>
    </row>
    <row r="9" spans="1:30" ht="13.5">
      <c r="A9" s="99"/>
      <c r="B9" s="16"/>
      <c r="C9" s="90"/>
      <c r="D9" s="100"/>
      <c r="E9" s="101"/>
      <c r="F9" s="25"/>
      <c r="G9" s="93"/>
      <c r="H9" s="94"/>
      <c r="I9" s="94"/>
      <c r="J9" s="95"/>
      <c r="K9" s="96"/>
      <c r="L9" s="97"/>
      <c r="M9" s="97"/>
      <c r="N9" s="97"/>
      <c r="O9" s="97"/>
      <c r="Q9" s="1">
        <v>2</v>
      </c>
      <c r="R9" s="1">
        <v>1</v>
      </c>
      <c r="S9" s="18">
        <f>IF(Q7=0,"振替休日","")</f>
      </c>
      <c r="T9" s="19"/>
      <c r="U9" s="19"/>
      <c r="V9" s="19"/>
      <c r="W9" s="19"/>
      <c r="X9" s="19"/>
      <c r="Y9" s="19"/>
      <c r="Z9" s="19"/>
      <c r="AA9" s="19"/>
      <c r="AB9" s="19"/>
      <c r="AC9" s="19"/>
      <c r="AD9" s="19"/>
    </row>
    <row r="10" spans="1:30" ht="13.5">
      <c r="A10" s="99"/>
      <c r="B10" s="20"/>
      <c r="C10" s="90"/>
      <c r="D10" s="100"/>
      <c r="E10" s="101"/>
      <c r="F10" s="21"/>
      <c r="G10" s="93"/>
      <c r="H10" s="94"/>
      <c r="I10" s="94"/>
      <c r="J10" s="95"/>
      <c r="K10" s="96"/>
      <c r="L10" s="98"/>
      <c r="M10" s="98"/>
      <c r="N10" s="98"/>
      <c r="O10" s="98"/>
      <c r="S10" s="23"/>
      <c r="T10" s="24"/>
      <c r="U10" s="24"/>
      <c r="V10" s="24"/>
      <c r="W10" s="24"/>
      <c r="X10" s="24"/>
      <c r="Y10" s="24"/>
      <c r="Z10" s="24"/>
      <c r="AA10" s="24"/>
      <c r="AB10" s="24"/>
      <c r="AC10" s="24"/>
      <c r="AD10" s="24"/>
    </row>
    <row r="11" spans="1:30" ht="13.5">
      <c r="A11" s="99"/>
      <c r="B11" s="16"/>
      <c r="C11" s="90"/>
      <c r="D11" s="100"/>
      <c r="E11" s="101"/>
      <c r="F11" s="25"/>
      <c r="G11" s="93"/>
      <c r="H11" s="94"/>
      <c r="I11" s="94"/>
      <c r="J11" s="95"/>
      <c r="K11" s="96"/>
      <c r="L11" s="97"/>
      <c r="M11" s="97"/>
      <c r="N11" s="97"/>
      <c r="O11" s="97"/>
      <c r="Q11" s="1">
        <v>3</v>
      </c>
      <c r="R11" s="1">
        <v>1</v>
      </c>
      <c r="S11" s="19"/>
      <c r="T11" s="19"/>
      <c r="U11" s="19"/>
      <c r="V11" s="19"/>
      <c r="W11" s="19" t="s">
        <v>16</v>
      </c>
      <c r="X11" s="19"/>
      <c r="Y11" s="19"/>
      <c r="Z11" s="19"/>
      <c r="AA11" s="19"/>
      <c r="AB11" s="19"/>
      <c r="AC11" s="18" t="s">
        <v>17</v>
      </c>
      <c r="AD11" s="19"/>
    </row>
    <row r="12" spans="1:30" ht="13.5">
      <c r="A12" s="99"/>
      <c r="B12" s="20"/>
      <c r="C12" s="90"/>
      <c r="D12" s="100"/>
      <c r="E12" s="101"/>
      <c r="F12" s="21"/>
      <c r="G12" s="93"/>
      <c r="H12" s="94"/>
      <c r="I12" s="94"/>
      <c r="J12" s="95"/>
      <c r="K12" s="96"/>
      <c r="L12" s="98"/>
      <c r="M12" s="98"/>
      <c r="N12" s="98"/>
      <c r="O12" s="98"/>
      <c r="S12" s="24"/>
      <c r="T12" s="24"/>
      <c r="U12" s="24"/>
      <c r="V12" s="24"/>
      <c r="W12" s="24"/>
      <c r="X12" s="24"/>
      <c r="Y12" s="24"/>
      <c r="Z12" s="24"/>
      <c r="AA12" s="24"/>
      <c r="AB12" s="24"/>
      <c r="AC12" s="23"/>
      <c r="AD12" s="24"/>
    </row>
    <row r="13" spans="1:30" ht="13.5">
      <c r="A13" s="99"/>
      <c r="B13" s="16"/>
      <c r="C13" s="90"/>
      <c r="D13" s="100"/>
      <c r="E13" s="101"/>
      <c r="F13" s="25"/>
      <c r="G13" s="93"/>
      <c r="H13" s="94"/>
      <c r="I13" s="94"/>
      <c r="J13" s="95"/>
      <c r="K13" s="96"/>
      <c r="L13" s="97"/>
      <c r="M13" s="97"/>
      <c r="N13" s="97"/>
      <c r="O13" s="97"/>
      <c r="Q13" s="1">
        <v>4</v>
      </c>
      <c r="R13" s="1">
        <v>1</v>
      </c>
      <c r="S13" s="19"/>
      <c r="T13" s="19"/>
      <c r="U13" s="19"/>
      <c r="V13" s="19"/>
      <c r="W13" s="19" t="str">
        <f>IF(YEAR(N1)&lt;2007,"国民の休日","みどりの日")</f>
        <v>国民の休日</v>
      </c>
      <c r="X13" s="19"/>
      <c r="Y13" s="19"/>
      <c r="Z13" s="19"/>
      <c r="AA13" s="19"/>
      <c r="AB13" s="19"/>
      <c r="AC13" s="18">
        <f>IF(Q11=0,"振替休日","")</f>
      </c>
      <c r="AD13" s="19"/>
    </row>
    <row r="14" spans="1:30" ht="13.5">
      <c r="A14" s="99"/>
      <c r="B14" s="20"/>
      <c r="C14" s="90"/>
      <c r="D14" s="100"/>
      <c r="E14" s="101"/>
      <c r="F14" s="21"/>
      <c r="G14" s="93"/>
      <c r="H14" s="94"/>
      <c r="I14" s="94"/>
      <c r="J14" s="95"/>
      <c r="K14" s="96"/>
      <c r="L14" s="98"/>
      <c r="M14" s="98"/>
      <c r="N14" s="98"/>
      <c r="O14" s="98"/>
      <c r="S14" s="24"/>
      <c r="T14" s="24"/>
      <c r="U14" s="24"/>
      <c r="V14" s="24"/>
      <c r="W14" s="24"/>
      <c r="X14" s="24"/>
      <c r="Y14" s="24"/>
      <c r="Z14" s="24"/>
      <c r="AA14" s="24"/>
      <c r="AB14" s="24"/>
      <c r="AC14" s="23"/>
      <c r="AD14" s="24"/>
    </row>
    <row r="15" spans="1:30" ht="13.5">
      <c r="A15" s="99"/>
      <c r="B15" s="16"/>
      <c r="C15" s="90"/>
      <c r="D15" s="100"/>
      <c r="E15" s="101"/>
      <c r="F15" s="25"/>
      <c r="G15" s="93"/>
      <c r="H15" s="94"/>
      <c r="I15" s="94"/>
      <c r="J15" s="95"/>
      <c r="K15" s="96"/>
      <c r="L15" s="97"/>
      <c r="M15" s="97"/>
      <c r="N15" s="97"/>
      <c r="O15" s="97"/>
      <c r="Q15" s="1">
        <v>5</v>
      </c>
      <c r="R15" s="1">
        <v>1</v>
      </c>
      <c r="S15" s="19"/>
      <c r="T15" s="19"/>
      <c r="U15" s="19"/>
      <c r="V15" s="19"/>
      <c r="W15" s="18" t="s">
        <v>18</v>
      </c>
      <c r="X15" s="19"/>
      <c r="Y15" s="19"/>
      <c r="Z15" s="19"/>
      <c r="AA15" s="19"/>
      <c r="AB15" s="19"/>
      <c r="AC15" s="19"/>
      <c r="AD15" s="19"/>
    </row>
    <row r="16" spans="1:30" ht="13.5">
      <c r="A16" s="99"/>
      <c r="B16" s="20"/>
      <c r="C16" s="90"/>
      <c r="D16" s="100"/>
      <c r="E16" s="101"/>
      <c r="F16" s="21"/>
      <c r="G16" s="93"/>
      <c r="H16" s="94"/>
      <c r="I16" s="94"/>
      <c r="J16" s="95"/>
      <c r="K16" s="96"/>
      <c r="L16" s="98"/>
      <c r="M16" s="98"/>
      <c r="N16" s="98"/>
      <c r="O16" s="98"/>
      <c r="S16" s="24"/>
      <c r="T16" s="24"/>
      <c r="U16" s="24"/>
      <c r="V16" s="24"/>
      <c r="W16" s="23"/>
      <c r="X16" s="24"/>
      <c r="Y16" s="24"/>
      <c r="Z16" s="24"/>
      <c r="AA16" s="24"/>
      <c r="AB16" s="24"/>
      <c r="AC16" s="24"/>
      <c r="AD16" s="24"/>
    </row>
    <row r="17" spans="1:30" ht="13.5">
      <c r="A17" s="99"/>
      <c r="B17" s="16"/>
      <c r="C17" s="90"/>
      <c r="D17" s="100"/>
      <c r="E17" s="101"/>
      <c r="F17" s="25"/>
      <c r="G17" s="93"/>
      <c r="H17" s="94"/>
      <c r="I17" s="94"/>
      <c r="J17" s="95"/>
      <c r="K17" s="96"/>
      <c r="L17" s="97"/>
      <c r="M17" s="97"/>
      <c r="N17" s="97"/>
      <c r="O17" s="97"/>
      <c r="Q17" s="1">
        <v>6</v>
      </c>
      <c r="R17" s="1">
        <v>1</v>
      </c>
      <c r="S17" s="19"/>
      <c r="T17" s="19"/>
      <c r="U17" s="19"/>
      <c r="V17" s="19"/>
      <c r="W17" s="18">
        <f>IF(Q15=0,"振替休日","")</f>
      </c>
      <c r="X17" s="19"/>
      <c r="Y17" s="19"/>
      <c r="Z17" s="19"/>
      <c r="AA17" s="19"/>
      <c r="AB17" s="19"/>
      <c r="AC17" s="19"/>
      <c r="AD17" s="19"/>
    </row>
    <row r="18" spans="1:30" ht="13.5">
      <c r="A18" s="99"/>
      <c r="B18" s="20"/>
      <c r="C18" s="90"/>
      <c r="D18" s="100"/>
      <c r="E18" s="101"/>
      <c r="F18" s="21"/>
      <c r="G18" s="93"/>
      <c r="H18" s="94"/>
      <c r="I18" s="94"/>
      <c r="J18" s="95"/>
      <c r="K18" s="96"/>
      <c r="L18" s="98"/>
      <c r="M18" s="98"/>
      <c r="N18" s="98"/>
      <c r="O18" s="98"/>
      <c r="S18" s="24"/>
      <c r="T18" s="24"/>
      <c r="U18" s="24"/>
      <c r="V18" s="24"/>
      <c r="W18" s="23"/>
      <c r="X18" s="24"/>
      <c r="Y18" s="24"/>
      <c r="Z18" s="24"/>
      <c r="AA18" s="24"/>
      <c r="AB18" s="24"/>
      <c r="AC18" s="24"/>
      <c r="AD18" s="24"/>
    </row>
    <row r="19" spans="1:30" ht="13.5">
      <c r="A19" s="99"/>
      <c r="B19" s="16"/>
      <c r="C19" s="90"/>
      <c r="D19" s="100"/>
      <c r="E19" s="101"/>
      <c r="F19" s="25"/>
      <c r="G19" s="93"/>
      <c r="H19" s="94"/>
      <c r="I19" s="94"/>
      <c r="J19" s="95"/>
      <c r="K19" s="96"/>
      <c r="L19" s="97"/>
      <c r="M19" s="97"/>
      <c r="N19" s="97"/>
      <c r="O19" s="97"/>
      <c r="Q19" s="1">
        <v>0</v>
      </c>
      <c r="R19" s="1">
        <v>1</v>
      </c>
      <c r="S19" s="19"/>
      <c r="T19" s="19"/>
      <c r="U19" s="19"/>
      <c r="V19" s="19"/>
      <c r="W19" s="19"/>
      <c r="X19" s="19"/>
      <c r="Y19" s="19"/>
      <c r="Z19" s="19"/>
      <c r="AA19" s="19"/>
      <c r="AB19" s="19"/>
      <c r="AC19" s="19"/>
      <c r="AD19" s="19"/>
    </row>
    <row r="20" spans="1:30" ht="13.5">
      <c r="A20" s="99"/>
      <c r="B20" s="20"/>
      <c r="C20" s="90"/>
      <c r="D20" s="100"/>
      <c r="E20" s="101"/>
      <c r="F20" s="21"/>
      <c r="G20" s="93"/>
      <c r="H20" s="94"/>
      <c r="I20" s="94"/>
      <c r="J20" s="95"/>
      <c r="K20" s="96"/>
      <c r="L20" s="98"/>
      <c r="M20" s="98"/>
      <c r="N20" s="98"/>
      <c r="O20" s="98"/>
      <c r="S20" s="24"/>
      <c r="T20" s="24"/>
      <c r="U20" s="24"/>
      <c r="V20" s="24"/>
      <c r="W20" s="24"/>
      <c r="X20" s="24"/>
      <c r="Y20" s="24"/>
      <c r="Z20" s="24"/>
      <c r="AA20" s="24"/>
      <c r="AB20" s="24"/>
      <c r="AC20" s="24"/>
      <c r="AD20" s="24"/>
    </row>
    <row r="21" spans="1:30" ht="13.5">
      <c r="A21" s="99"/>
      <c r="B21" s="16"/>
      <c r="C21" s="90"/>
      <c r="D21" s="100"/>
      <c r="E21" s="101"/>
      <c r="F21" s="25"/>
      <c r="G21" s="93"/>
      <c r="H21" s="94"/>
      <c r="I21" s="94"/>
      <c r="J21" s="95"/>
      <c r="K21" s="96"/>
      <c r="L21" s="97"/>
      <c r="M21" s="97"/>
      <c r="N21" s="97"/>
      <c r="O21" s="97"/>
      <c r="Q21" s="1">
        <v>1</v>
      </c>
      <c r="R21" s="1">
        <v>2</v>
      </c>
      <c r="S21" s="26" t="str">
        <f>IF(AND($Q21=1,$R21=2),"成人の日","")</f>
        <v>成人の日</v>
      </c>
      <c r="T21" s="19"/>
      <c r="U21" s="19"/>
      <c r="V21" s="19"/>
      <c r="W21" s="19"/>
      <c r="X21" s="19"/>
      <c r="Y21" s="19"/>
      <c r="Z21" s="19"/>
      <c r="AA21" s="19"/>
      <c r="AB21" s="26" t="str">
        <f>IF(AND($Q21=1,$R21=2),"体育の日","")</f>
        <v>体育の日</v>
      </c>
      <c r="AC21" s="19"/>
      <c r="AD21" s="19"/>
    </row>
    <row r="22" spans="1:30" ht="13.5">
      <c r="A22" s="99"/>
      <c r="B22" s="20"/>
      <c r="C22" s="90"/>
      <c r="D22" s="100"/>
      <c r="E22" s="101"/>
      <c r="F22" s="21"/>
      <c r="G22" s="93"/>
      <c r="H22" s="94"/>
      <c r="I22" s="94"/>
      <c r="J22" s="95"/>
      <c r="K22" s="96"/>
      <c r="L22" s="98"/>
      <c r="M22" s="98"/>
      <c r="N22" s="98"/>
      <c r="O22" s="98"/>
      <c r="S22" s="27"/>
      <c r="T22" s="24"/>
      <c r="U22" s="24"/>
      <c r="V22" s="24"/>
      <c r="W22" s="24"/>
      <c r="X22" s="24"/>
      <c r="Y22" s="24"/>
      <c r="Z22" s="24"/>
      <c r="AA22" s="24"/>
      <c r="AB22" s="27"/>
      <c r="AC22" s="24"/>
      <c r="AD22" s="24"/>
    </row>
    <row r="23" spans="1:30" ht="13.5">
      <c r="A23" s="99"/>
      <c r="B23" s="16"/>
      <c r="C23" s="90"/>
      <c r="D23" s="100"/>
      <c r="E23" s="101"/>
      <c r="F23" s="25"/>
      <c r="G23" s="93"/>
      <c r="H23" s="94"/>
      <c r="I23" s="94"/>
      <c r="J23" s="95"/>
      <c r="K23" s="96"/>
      <c r="L23" s="97"/>
      <c r="M23" s="97"/>
      <c r="N23" s="97"/>
      <c r="O23" s="97"/>
      <c r="Q23" s="1">
        <v>2</v>
      </c>
      <c r="R23" s="1">
        <v>2</v>
      </c>
      <c r="S23" s="26">
        <f>IF(AND($Q23=1,$R23=2),"成人の日","")</f>
      </c>
      <c r="T23" s="19"/>
      <c r="U23" s="19"/>
      <c r="V23" s="19"/>
      <c r="W23" s="19"/>
      <c r="X23" s="19"/>
      <c r="Y23" s="19"/>
      <c r="Z23" s="19"/>
      <c r="AA23" s="19"/>
      <c r="AB23" s="26">
        <f>IF(AND($Q23=1,$R23=2),"体育の日","")</f>
      </c>
      <c r="AC23" s="19"/>
      <c r="AD23" s="19"/>
    </row>
    <row r="24" spans="1:30" ht="13.5">
      <c r="A24" s="99"/>
      <c r="B24" s="20"/>
      <c r="C24" s="90"/>
      <c r="D24" s="100"/>
      <c r="E24" s="101"/>
      <c r="F24" s="21"/>
      <c r="G24" s="93"/>
      <c r="H24" s="94"/>
      <c r="I24" s="94"/>
      <c r="J24" s="95"/>
      <c r="K24" s="96"/>
      <c r="L24" s="98"/>
      <c r="M24" s="98"/>
      <c r="N24" s="98"/>
      <c r="O24" s="98"/>
      <c r="S24" s="27"/>
      <c r="T24" s="24"/>
      <c r="U24" s="24"/>
      <c r="V24" s="24"/>
      <c r="W24" s="24"/>
      <c r="X24" s="24"/>
      <c r="Y24" s="24"/>
      <c r="Z24" s="24"/>
      <c r="AA24" s="24"/>
      <c r="AB24" s="27"/>
      <c r="AC24" s="24"/>
      <c r="AD24" s="24"/>
    </row>
    <row r="25" spans="1:30" ht="13.5">
      <c r="A25" s="99"/>
      <c r="B25" s="16"/>
      <c r="C25" s="90"/>
      <c r="D25" s="100"/>
      <c r="E25" s="101"/>
      <c r="F25" s="25"/>
      <c r="G25" s="93"/>
      <c r="H25" s="94"/>
      <c r="I25" s="94"/>
      <c r="J25" s="95"/>
      <c r="K25" s="96"/>
      <c r="L25" s="97"/>
      <c r="M25" s="97"/>
      <c r="N25" s="97"/>
      <c r="O25" s="97"/>
      <c r="Q25" s="1">
        <v>3</v>
      </c>
      <c r="R25" s="1">
        <v>2</v>
      </c>
      <c r="S25" s="26">
        <f>IF(AND($Q25=1,$R25=2),"成人の日","")</f>
      </c>
      <c r="T25" s="19"/>
      <c r="U25" s="19"/>
      <c r="V25" s="19"/>
      <c r="W25" s="19"/>
      <c r="X25" s="19"/>
      <c r="Y25" s="19"/>
      <c r="Z25" s="19"/>
      <c r="AA25" s="19"/>
      <c r="AB25" s="26">
        <f>IF(AND($Q25=1,$R25=2),"体育の日","")</f>
      </c>
      <c r="AC25" s="19"/>
      <c r="AD25" s="19"/>
    </row>
    <row r="26" spans="1:30" ht="13.5">
      <c r="A26" s="99"/>
      <c r="B26" s="20"/>
      <c r="C26" s="90"/>
      <c r="D26" s="100"/>
      <c r="E26" s="101"/>
      <c r="F26" s="21"/>
      <c r="G26" s="93"/>
      <c r="H26" s="94"/>
      <c r="I26" s="94"/>
      <c r="J26" s="95"/>
      <c r="K26" s="96"/>
      <c r="L26" s="98"/>
      <c r="M26" s="98"/>
      <c r="N26" s="98"/>
      <c r="O26" s="98"/>
      <c r="S26" s="27"/>
      <c r="T26" s="24"/>
      <c r="U26" s="24"/>
      <c r="V26" s="24"/>
      <c r="W26" s="24"/>
      <c r="X26" s="24"/>
      <c r="Y26" s="24"/>
      <c r="Z26" s="24"/>
      <c r="AA26" s="24"/>
      <c r="AB26" s="27"/>
      <c r="AC26" s="24"/>
      <c r="AD26" s="24"/>
    </row>
    <row r="27" spans="1:30" ht="13.5">
      <c r="A27" s="99"/>
      <c r="B27" s="16"/>
      <c r="C27" s="90"/>
      <c r="D27" s="100"/>
      <c r="E27" s="101"/>
      <c r="F27" s="25"/>
      <c r="G27" s="93"/>
      <c r="H27" s="94"/>
      <c r="I27" s="94"/>
      <c r="J27" s="95"/>
      <c r="K27" s="96"/>
      <c r="L27" s="97"/>
      <c r="M27" s="97"/>
      <c r="N27" s="97"/>
      <c r="O27" s="97"/>
      <c r="Q27" s="1">
        <v>4</v>
      </c>
      <c r="R27" s="1">
        <v>2</v>
      </c>
      <c r="S27" s="26">
        <f>IF(AND($Q27=1,$R27=2),"成人の日","")</f>
      </c>
      <c r="T27" s="18" t="s">
        <v>19</v>
      </c>
      <c r="U27" s="19"/>
      <c r="V27" s="19"/>
      <c r="W27" s="19"/>
      <c r="X27" s="19"/>
      <c r="Y27" s="19"/>
      <c r="Z27" s="19"/>
      <c r="AA27" s="19"/>
      <c r="AB27" s="26">
        <f>IF(AND($Q27=1,$R27=2),"体育の日","")</f>
      </c>
      <c r="AC27" s="19"/>
      <c r="AD27" s="19"/>
    </row>
    <row r="28" spans="1:30" ht="13.5">
      <c r="A28" s="99"/>
      <c r="B28" s="20"/>
      <c r="C28" s="90"/>
      <c r="D28" s="100"/>
      <c r="E28" s="101"/>
      <c r="F28" s="21"/>
      <c r="G28" s="93"/>
      <c r="H28" s="94"/>
      <c r="I28" s="94"/>
      <c r="J28" s="95"/>
      <c r="K28" s="96"/>
      <c r="L28" s="98"/>
      <c r="M28" s="98"/>
      <c r="N28" s="98"/>
      <c r="O28" s="98"/>
      <c r="P28" s="28"/>
      <c r="S28" s="27"/>
      <c r="T28" s="23"/>
      <c r="U28" s="24"/>
      <c r="V28" s="24"/>
      <c r="W28" s="24"/>
      <c r="X28" s="24"/>
      <c r="Y28" s="24"/>
      <c r="Z28" s="24"/>
      <c r="AA28" s="24"/>
      <c r="AB28" s="27"/>
      <c r="AC28" s="24"/>
      <c r="AD28" s="24"/>
    </row>
    <row r="29" spans="1:30" ht="13.5">
      <c r="A29" s="99"/>
      <c r="B29" s="16"/>
      <c r="C29" s="90"/>
      <c r="D29" s="100"/>
      <c r="E29" s="101"/>
      <c r="F29" s="25"/>
      <c r="G29" s="93"/>
      <c r="H29" s="94"/>
      <c r="I29" s="94"/>
      <c r="J29" s="95"/>
      <c r="K29" s="96"/>
      <c r="L29" s="97"/>
      <c r="M29" s="97"/>
      <c r="N29" s="97"/>
      <c r="O29" s="97"/>
      <c r="Q29" s="1">
        <v>5</v>
      </c>
      <c r="R29" s="1">
        <v>2</v>
      </c>
      <c r="S29" s="26">
        <f>IF(AND($Q29=1,$R29=2),"成人の日","")</f>
      </c>
      <c r="T29" s="18">
        <f>IF(Q27=0,"振替休日","")</f>
      </c>
      <c r="U29" s="19"/>
      <c r="V29" s="19"/>
      <c r="W29" s="19"/>
      <c r="X29" s="19"/>
      <c r="Y29" s="19"/>
      <c r="Z29" s="19"/>
      <c r="AA29" s="19"/>
      <c r="AB29" s="26">
        <f>IF(AND($Q29=1,$R29=2),"体育の日","")</f>
      </c>
      <c r="AC29" s="19"/>
      <c r="AD29" s="19"/>
    </row>
    <row r="30" spans="1:30" ht="13.5">
      <c r="A30" s="99"/>
      <c r="B30" s="20"/>
      <c r="C30" s="90"/>
      <c r="D30" s="100"/>
      <c r="E30" s="101"/>
      <c r="F30" s="21"/>
      <c r="G30" s="93"/>
      <c r="H30" s="94"/>
      <c r="I30" s="94"/>
      <c r="J30" s="95"/>
      <c r="K30" s="96"/>
      <c r="L30" s="98"/>
      <c r="M30" s="98"/>
      <c r="N30" s="98"/>
      <c r="O30" s="98"/>
      <c r="S30" s="27"/>
      <c r="T30" s="23"/>
      <c r="U30" s="24"/>
      <c r="V30" s="24"/>
      <c r="W30" s="24"/>
      <c r="X30" s="24"/>
      <c r="Y30" s="24"/>
      <c r="Z30" s="24"/>
      <c r="AA30" s="24"/>
      <c r="AB30" s="27"/>
      <c r="AC30" s="24"/>
      <c r="AD30" s="24"/>
    </row>
    <row r="31" spans="1:30" ht="13.5">
      <c r="A31" s="99"/>
      <c r="B31" s="16"/>
      <c r="C31" s="90"/>
      <c r="D31" s="100"/>
      <c r="E31" s="101"/>
      <c r="F31" s="25"/>
      <c r="G31" s="93"/>
      <c r="H31" s="94"/>
      <c r="I31" s="94"/>
      <c r="J31" s="95"/>
      <c r="K31" s="96"/>
      <c r="L31" s="97"/>
      <c r="M31" s="97"/>
      <c r="N31" s="97"/>
      <c r="O31" s="97"/>
      <c r="Q31" s="1">
        <f>WEEKDAY(DATE(YEAR($N$1),MONTH($N$1),C31),2)</f>
        <v>6</v>
      </c>
      <c r="R31" s="1">
        <v>2</v>
      </c>
      <c r="S31" s="26">
        <f>IF(AND($Q31=1,$R31=2),"成人の日","")</f>
      </c>
      <c r="T31" s="19"/>
      <c r="U31" s="19"/>
      <c r="V31" s="19"/>
      <c r="W31" s="19"/>
      <c r="X31" s="19"/>
      <c r="Y31" s="19"/>
      <c r="Z31" s="19"/>
      <c r="AA31" s="19"/>
      <c r="AB31" s="26">
        <f>IF(AND($Q31=1,$R31=2),"体育の日","")</f>
      </c>
      <c r="AC31" s="19"/>
      <c r="AD31" s="19"/>
    </row>
    <row r="32" spans="1:30" ht="13.5">
      <c r="A32" s="99"/>
      <c r="B32" s="20"/>
      <c r="C32" s="90"/>
      <c r="D32" s="100"/>
      <c r="E32" s="101"/>
      <c r="F32" s="21"/>
      <c r="G32" s="93"/>
      <c r="H32" s="94"/>
      <c r="I32" s="94"/>
      <c r="J32" s="95"/>
      <c r="K32" s="96"/>
      <c r="L32" s="98"/>
      <c r="M32" s="98"/>
      <c r="N32" s="98"/>
      <c r="O32" s="98"/>
      <c r="S32" s="27"/>
      <c r="T32" s="24"/>
      <c r="U32" s="24"/>
      <c r="V32" s="24"/>
      <c r="W32" s="24"/>
      <c r="X32" s="24"/>
      <c r="Y32" s="24"/>
      <c r="Z32" s="24"/>
      <c r="AA32" s="24"/>
      <c r="AB32" s="27"/>
      <c r="AC32" s="24"/>
      <c r="AD32" s="24"/>
    </row>
    <row r="33" spans="1:30" ht="13.5">
      <c r="A33" s="99"/>
      <c r="B33" s="16"/>
      <c r="C33" s="90"/>
      <c r="D33" s="100"/>
      <c r="E33" s="101"/>
      <c r="F33" s="25"/>
      <c r="G33" s="93"/>
      <c r="H33" s="94"/>
      <c r="I33" s="94"/>
      <c r="J33" s="95"/>
      <c r="K33" s="96"/>
      <c r="L33" s="97"/>
      <c r="M33" s="97"/>
      <c r="N33" s="97"/>
      <c r="O33" s="97"/>
      <c r="Q33" s="1">
        <v>0</v>
      </c>
      <c r="R33" s="1">
        <v>2</v>
      </c>
      <c r="S33" s="26">
        <f>IF(AND($Q33=1,$R33=2),"成人の日","")</f>
      </c>
      <c r="T33" s="19"/>
      <c r="U33" s="19"/>
      <c r="V33" s="19"/>
      <c r="W33" s="19"/>
      <c r="X33" s="19"/>
      <c r="Y33" s="19"/>
      <c r="Z33" s="19"/>
      <c r="AA33" s="19"/>
      <c r="AB33" s="26">
        <f>IF(AND($Q33=1,$R33=2),"体育の日","")</f>
      </c>
      <c r="AC33" s="19"/>
      <c r="AD33" s="19"/>
    </row>
    <row r="34" spans="1:30" ht="13.5">
      <c r="A34" s="99"/>
      <c r="B34" s="20"/>
      <c r="C34" s="90"/>
      <c r="D34" s="100"/>
      <c r="E34" s="101"/>
      <c r="F34" s="21"/>
      <c r="G34" s="93"/>
      <c r="H34" s="94"/>
      <c r="I34" s="94"/>
      <c r="J34" s="95"/>
      <c r="K34" s="96"/>
      <c r="L34" s="98"/>
      <c r="M34" s="98"/>
      <c r="N34" s="98"/>
      <c r="O34" s="98"/>
      <c r="S34" s="27"/>
      <c r="T34" s="24"/>
      <c r="U34" s="24"/>
      <c r="V34" s="24"/>
      <c r="W34" s="24"/>
      <c r="X34" s="24"/>
      <c r="Y34" s="24"/>
      <c r="Z34" s="24"/>
      <c r="AA34" s="24"/>
      <c r="AB34" s="27"/>
      <c r="AC34" s="24"/>
      <c r="AD34" s="24"/>
    </row>
    <row r="35" spans="1:30" ht="13.5">
      <c r="A35" s="99"/>
      <c r="B35" s="16"/>
      <c r="C35" s="90"/>
      <c r="D35" s="100"/>
      <c r="E35" s="101"/>
      <c r="F35" s="25"/>
      <c r="G35" s="93"/>
      <c r="H35" s="94"/>
      <c r="I35" s="94"/>
      <c r="J35" s="95"/>
      <c r="K35" s="96"/>
      <c r="L35" s="97"/>
      <c r="M35" s="97"/>
      <c r="N35" s="97"/>
      <c r="O35" s="97"/>
      <c r="Q35" s="1">
        <v>1</v>
      </c>
      <c r="R35" s="1">
        <v>3</v>
      </c>
      <c r="S35" s="19"/>
      <c r="T35" s="19"/>
      <c r="U35" s="19"/>
      <c r="V35" s="19"/>
      <c r="W35" s="19"/>
      <c r="X35" s="19"/>
      <c r="Y35" s="26" t="str">
        <f>IF(AND($Q35=1,$R35=3),"海の日","")</f>
        <v>海の日</v>
      </c>
      <c r="Z35" s="19"/>
      <c r="AA35" s="26" t="str">
        <f>IF(AND($Q35=1,$R35=3),"敬老の日","")</f>
        <v>敬老の日</v>
      </c>
      <c r="AB35" s="19"/>
      <c r="AC35" s="19"/>
      <c r="AD35" s="19"/>
    </row>
    <row r="36" spans="1:30" ht="13.5">
      <c r="A36" s="99"/>
      <c r="B36" s="20"/>
      <c r="C36" s="90"/>
      <c r="D36" s="100"/>
      <c r="E36" s="101"/>
      <c r="F36" s="21"/>
      <c r="G36" s="93"/>
      <c r="H36" s="94"/>
      <c r="I36" s="94"/>
      <c r="J36" s="95"/>
      <c r="K36" s="96"/>
      <c r="L36" s="98"/>
      <c r="M36" s="98"/>
      <c r="N36" s="98"/>
      <c r="O36" s="98"/>
      <c r="S36" s="24"/>
      <c r="T36" s="24"/>
      <c r="U36" s="24"/>
      <c r="V36" s="24"/>
      <c r="W36" s="24"/>
      <c r="X36" s="24"/>
      <c r="Y36" s="27"/>
      <c r="Z36" s="24"/>
      <c r="AA36" s="27"/>
      <c r="AB36" s="24"/>
      <c r="AC36" s="24"/>
      <c r="AD36" s="24"/>
    </row>
    <row r="37" spans="1:30" ht="13.5">
      <c r="A37" s="99"/>
      <c r="B37" s="16"/>
      <c r="C37" s="90"/>
      <c r="D37" s="100"/>
      <c r="E37" s="101"/>
      <c r="F37" s="25"/>
      <c r="G37" s="93"/>
      <c r="H37" s="94"/>
      <c r="I37" s="94"/>
      <c r="J37" s="95"/>
      <c r="K37" s="96"/>
      <c r="L37" s="97"/>
      <c r="M37" s="97"/>
      <c r="N37" s="97"/>
      <c r="O37" s="97"/>
      <c r="Q37" s="1">
        <v>2</v>
      </c>
      <c r="R37" s="1">
        <v>3</v>
      </c>
      <c r="S37" s="19"/>
      <c r="T37" s="19"/>
      <c r="U37" s="19"/>
      <c r="V37" s="19"/>
      <c r="W37" s="19"/>
      <c r="X37" s="19"/>
      <c r="Y37" s="26">
        <f>IF(AND($Q37=1,$R37=3),"海の日","")</f>
      </c>
      <c r="Z37" s="19"/>
      <c r="AA37" s="26">
        <f>IF(AND($Q37=1,$R37=3),"敬老の日","")</f>
      </c>
      <c r="AB37" s="19"/>
      <c r="AC37" s="19"/>
      <c r="AD37" s="19"/>
    </row>
    <row r="38" spans="1:30" ht="13.5">
      <c r="A38" s="99"/>
      <c r="B38" s="20"/>
      <c r="C38" s="90"/>
      <c r="D38" s="100"/>
      <c r="E38" s="101"/>
      <c r="F38" s="21"/>
      <c r="G38" s="93"/>
      <c r="H38" s="94"/>
      <c r="I38" s="94"/>
      <c r="J38" s="95"/>
      <c r="K38" s="96"/>
      <c r="L38" s="98"/>
      <c r="M38" s="98"/>
      <c r="N38" s="98"/>
      <c r="O38" s="98"/>
      <c r="S38" s="24"/>
      <c r="T38" s="24"/>
      <c r="U38" s="24"/>
      <c r="V38" s="24"/>
      <c r="W38" s="24"/>
      <c r="X38" s="24"/>
      <c r="Y38" s="27"/>
      <c r="Z38" s="24"/>
      <c r="AA38" s="27"/>
      <c r="AB38" s="24"/>
      <c r="AC38" s="24"/>
      <c r="AD38" s="24"/>
    </row>
    <row r="39" spans="1:30" ht="13.5">
      <c r="A39" s="99"/>
      <c r="B39" s="16"/>
      <c r="C39" s="90"/>
      <c r="D39" s="100"/>
      <c r="E39" s="101"/>
      <c r="F39" s="25"/>
      <c r="G39" s="93"/>
      <c r="H39" s="94"/>
      <c r="I39" s="94"/>
      <c r="J39" s="95"/>
      <c r="K39" s="96"/>
      <c r="L39" s="97"/>
      <c r="M39" s="97"/>
      <c r="N39" s="97"/>
      <c r="O39" s="97"/>
      <c r="Q39" s="1">
        <v>3</v>
      </c>
      <c r="R39" s="1">
        <v>3</v>
      </c>
      <c r="S39" s="19"/>
      <c r="T39" s="19"/>
      <c r="U39" s="19"/>
      <c r="V39" s="19"/>
      <c r="W39" s="19"/>
      <c r="X39" s="19"/>
      <c r="Y39" s="26">
        <f>IF(AND($Q39=1,$R39=3),"海の日","")</f>
      </c>
      <c r="Z39" s="19"/>
      <c r="AA39" s="26">
        <f>IF(AND($Q39=1,$R39=3),"敬老の日","")</f>
      </c>
      <c r="AB39" s="19"/>
      <c r="AC39" s="19"/>
      <c r="AD39" s="19"/>
    </row>
    <row r="40" spans="1:30" ht="13.5">
      <c r="A40" s="99"/>
      <c r="B40" s="20"/>
      <c r="C40" s="90"/>
      <c r="D40" s="100"/>
      <c r="E40" s="101"/>
      <c r="F40" s="21"/>
      <c r="G40" s="93"/>
      <c r="H40" s="94"/>
      <c r="I40" s="94"/>
      <c r="J40" s="95"/>
      <c r="K40" s="96"/>
      <c r="L40" s="98"/>
      <c r="M40" s="98"/>
      <c r="N40" s="98"/>
      <c r="O40" s="98"/>
      <c r="S40" s="24"/>
      <c r="T40" s="24"/>
      <c r="U40" s="24"/>
      <c r="V40" s="24"/>
      <c r="W40" s="24"/>
      <c r="X40" s="24"/>
      <c r="Y40" s="27"/>
      <c r="Z40" s="24"/>
      <c r="AA40" s="27"/>
      <c r="AB40" s="24"/>
      <c r="AC40" s="24"/>
      <c r="AD40" s="24"/>
    </row>
    <row r="41" spans="1:30" ht="13.5">
      <c r="A41" s="99"/>
      <c r="B41" s="16"/>
      <c r="C41" s="90"/>
      <c r="D41" s="100"/>
      <c r="E41" s="101"/>
      <c r="F41" s="25"/>
      <c r="G41" s="93"/>
      <c r="H41" s="94"/>
      <c r="I41" s="94"/>
      <c r="J41" s="95"/>
      <c r="K41" s="96"/>
      <c r="L41" s="97"/>
      <c r="M41" s="97"/>
      <c r="N41" s="97"/>
      <c r="O41" s="97"/>
      <c r="Q41" s="1">
        <v>4</v>
      </c>
      <c r="R41" s="1">
        <v>3</v>
      </c>
      <c r="S41" s="19"/>
      <c r="T41" s="19"/>
      <c r="U41" s="19"/>
      <c r="V41" s="19"/>
      <c r="W41" s="19"/>
      <c r="X41" s="19"/>
      <c r="Y41" s="26">
        <f>IF(AND($Q41=1,$R41=3),"海の日","")</f>
      </c>
      <c r="Z41" s="19"/>
      <c r="AA41" s="26">
        <f>IF(AND($Q41=1,$R41=3),"敬老の日","")</f>
      </c>
      <c r="AB41" s="19"/>
      <c r="AC41" s="19"/>
      <c r="AD41" s="19"/>
    </row>
    <row r="42" spans="1:30" ht="13.5">
      <c r="A42" s="99"/>
      <c r="B42" s="20"/>
      <c r="C42" s="90"/>
      <c r="D42" s="100"/>
      <c r="E42" s="101"/>
      <c r="F42" s="21"/>
      <c r="G42" s="93"/>
      <c r="H42" s="94"/>
      <c r="I42" s="94"/>
      <c r="J42" s="95"/>
      <c r="K42" s="96"/>
      <c r="L42" s="98"/>
      <c r="M42" s="98"/>
      <c r="N42" s="98"/>
      <c r="O42" s="98"/>
      <c r="S42" s="24"/>
      <c r="T42" s="24"/>
      <c r="U42" s="24"/>
      <c r="V42" s="24"/>
      <c r="W42" s="24"/>
      <c r="X42" s="24"/>
      <c r="Y42" s="27"/>
      <c r="Z42" s="24"/>
      <c r="AA42" s="27"/>
      <c r="AB42" s="24"/>
      <c r="AC42" s="24"/>
      <c r="AD42" s="24"/>
    </row>
    <row r="43" spans="1:30" ht="13.5">
      <c r="A43" s="99"/>
      <c r="B43" s="16"/>
      <c r="C43" s="90"/>
      <c r="D43" s="100"/>
      <c r="E43" s="101"/>
      <c r="F43" s="25"/>
      <c r="G43" s="93"/>
      <c r="H43" s="94"/>
      <c r="I43" s="94"/>
      <c r="J43" s="95"/>
      <c r="K43" s="96"/>
      <c r="L43" s="97"/>
      <c r="M43" s="97"/>
      <c r="N43" s="97"/>
      <c r="O43" s="97"/>
      <c r="Q43" s="1">
        <v>5</v>
      </c>
      <c r="R43" s="1">
        <v>3</v>
      </c>
      <c r="S43" s="19"/>
      <c r="T43" s="19"/>
      <c r="U43" s="19"/>
      <c r="V43" s="19"/>
      <c r="W43" s="19"/>
      <c r="X43" s="19"/>
      <c r="Y43" s="26">
        <f>IF(AND($Q43=1,$R43=3),"海の日","")</f>
      </c>
      <c r="Z43" s="19"/>
      <c r="AA43" s="26">
        <f>IF(AND($Q43=1,$R43=3),"敬老の日","")</f>
      </c>
      <c r="AB43" s="19"/>
      <c r="AC43" s="19"/>
      <c r="AD43" s="19"/>
    </row>
    <row r="44" spans="1:30" ht="13.5">
      <c r="A44" s="99"/>
      <c r="B44" s="20"/>
      <c r="C44" s="90"/>
      <c r="D44" s="100"/>
      <c r="E44" s="101"/>
      <c r="F44" s="21"/>
      <c r="G44" s="93"/>
      <c r="H44" s="94"/>
      <c r="I44" s="94"/>
      <c r="J44" s="95"/>
      <c r="K44" s="96"/>
      <c r="L44" s="98"/>
      <c r="M44" s="98"/>
      <c r="N44" s="98"/>
      <c r="O44" s="98"/>
      <c r="S44" s="24"/>
      <c r="T44" s="24"/>
      <c r="U44" s="24"/>
      <c r="V44" s="24"/>
      <c r="W44" s="24"/>
      <c r="X44" s="24"/>
      <c r="Y44" s="27"/>
      <c r="Z44" s="24"/>
      <c r="AA44" s="27"/>
      <c r="AB44" s="24"/>
      <c r="AC44" s="24"/>
      <c r="AD44" s="24"/>
    </row>
    <row r="45" spans="1:30" ht="13.5">
      <c r="A45" s="99"/>
      <c r="B45" s="16"/>
      <c r="C45" s="90"/>
      <c r="D45" s="100"/>
      <c r="E45" s="101"/>
      <c r="F45" s="25"/>
      <c r="G45" s="93"/>
      <c r="H45" s="94"/>
      <c r="I45" s="94"/>
      <c r="J45" s="95"/>
      <c r="K45" s="96"/>
      <c r="L45" s="97"/>
      <c r="M45" s="97"/>
      <c r="N45" s="97"/>
      <c r="O45" s="97"/>
      <c r="Q45" s="1">
        <f>WEEKDAY(DATE(YEAR($N$1),MONTH($N$1),C45),2)</f>
        <v>6</v>
      </c>
      <c r="R45" s="1">
        <v>3</v>
      </c>
      <c r="S45" s="19"/>
      <c r="T45" s="19"/>
      <c r="U45" s="19"/>
      <c r="V45" s="19"/>
      <c r="W45" s="19"/>
      <c r="X45" s="19"/>
      <c r="Y45" s="26">
        <f>IF(AND($Q45=1,$R45=3),"海の日","")</f>
      </c>
      <c r="Z45" s="19"/>
      <c r="AA45" s="26">
        <f>IF(AND($Q45=1,$R45=3),"敬老の日","")</f>
      </c>
      <c r="AB45" s="19"/>
      <c r="AC45" s="19"/>
      <c r="AD45" s="19"/>
    </row>
    <row r="46" spans="1:30" ht="13.5">
      <c r="A46" s="99"/>
      <c r="B46" s="20"/>
      <c r="C46" s="90"/>
      <c r="D46" s="100"/>
      <c r="E46" s="101"/>
      <c r="F46" s="21"/>
      <c r="G46" s="93"/>
      <c r="H46" s="94"/>
      <c r="I46" s="94"/>
      <c r="J46" s="95"/>
      <c r="K46" s="96"/>
      <c r="L46" s="98"/>
      <c r="M46" s="98"/>
      <c r="N46" s="98"/>
      <c r="O46" s="98"/>
      <c r="S46" s="24"/>
      <c r="T46" s="24"/>
      <c r="U46" s="24"/>
      <c r="V46" s="24"/>
      <c r="W46" s="24"/>
      <c r="X46" s="24"/>
      <c r="Y46" s="27"/>
      <c r="Z46" s="24"/>
      <c r="AA46" s="27"/>
      <c r="AB46" s="24"/>
      <c r="AC46" s="24"/>
      <c r="AD46" s="24"/>
    </row>
    <row r="47" spans="1:30" ht="13.5">
      <c r="A47" s="99"/>
      <c r="B47" s="16"/>
      <c r="C47" s="90"/>
      <c r="D47" s="100"/>
      <c r="E47" s="101"/>
      <c r="F47" s="25"/>
      <c r="G47" s="93"/>
      <c r="H47" s="94"/>
      <c r="I47" s="94"/>
      <c r="J47" s="95"/>
      <c r="K47" s="96"/>
      <c r="L47" s="102"/>
      <c r="M47" s="102"/>
      <c r="N47" s="102"/>
      <c r="O47" s="102"/>
      <c r="Q47" s="1">
        <v>0</v>
      </c>
      <c r="R47" s="1">
        <v>3</v>
      </c>
      <c r="S47" s="19"/>
      <c r="T47" s="19"/>
      <c r="U47" s="18" t="s">
        <v>20</v>
      </c>
      <c r="V47" s="19"/>
      <c r="W47" s="19"/>
      <c r="X47" s="19"/>
      <c r="Y47" s="26">
        <f>IF(AND($Q47=1,$R47=3),"海の日","")</f>
      </c>
      <c r="Z47" s="19"/>
      <c r="AA47" s="26">
        <f>IF(AND($Q47=1,$R47=3),"敬老の日","")</f>
      </c>
      <c r="AB47" s="19"/>
      <c r="AC47" s="19"/>
      <c r="AD47" s="19"/>
    </row>
    <row r="48" spans="1:30" ht="13.5">
      <c r="A48" s="99"/>
      <c r="B48" s="20"/>
      <c r="C48" s="90"/>
      <c r="D48" s="100"/>
      <c r="E48" s="101"/>
      <c r="F48" s="21"/>
      <c r="G48" s="93"/>
      <c r="H48" s="94"/>
      <c r="I48" s="94"/>
      <c r="J48" s="95"/>
      <c r="K48" s="96"/>
      <c r="L48" s="98"/>
      <c r="M48" s="98"/>
      <c r="N48" s="98"/>
      <c r="O48" s="98"/>
      <c r="S48" s="24"/>
      <c r="T48" s="24"/>
      <c r="U48" s="23"/>
      <c r="V48" s="24"/>
      <c r="W48" s="24"/>
      <c r="X48" s="24"/>
      <c r="Y48" s="27"/>
      <c r="Z48" s="24"/>
      <c r="AA48" s="27"/>
      <c r="AB48" s="24"/>
      <c r="AC48" s="24"/>
      <c r="AD48" s="24"/>
    </row>
    <row r="49" spans="1:30" ht="13.5">
      <c r="A49" s="99"/>
      <c r="B49" s="16"/>
      <c r="C49" s="90"/>
      <c r="D49" s="100"/>
      <c r="E49" s="101"/>
      <c r="F49" s="25"/>
      <c r="G49" s="93"/>
      <c r="H49" s="94"/>
      <c r="I49" s="94"/>
      <c r="J49" s="95"/>
      <c r="K49" s="96"/>
      <c r="L49" s="97"/>
      <c r="M49" s="97"/>
      <c r="N49" s="97"/>
      <c r="O49" s="97"/>
      <c r="Q49" s="1">
        <v>1</v>
      </c>
      <c r="R49" s="1">
        <v>4</v>
      </c>
      <c r="S49" s="19"/>
      <c r="T49" s="19"/>
      <c r="U49" s="18" t="str">
        <f>IF(Q47=0,"振替休日","")</f>
        <v>振替休日</v>
      </c>
      <c r="V49" s="19"/>
      <c r="W49" s="19"/>
      <c r="X49" s="19"/>
      <c r="Y49" s="19"/>
      <c r="Z49" s="19"/>
      <c r="AA49" s="26">
        <f>IF(AND($Q47=1,$R47=3),"国民の休日","")</f>
      </c>
      <c r="AB49" s="19"/>
      <c r="AC49" s="19"/>
      <c r="AD49" s="19"/>
    </row>
    <row r="50" spans="1:30" ht="13.5">
      <c r="A50" s="99"/>
      <c r="B50" s="20"/>
      <c r="C50" s="90"/>
      <c r="D50" s="100"/>
      <c r="E50" s="101"/>
      <c r="F50" s="21"/>
      <c r="G50" s="93"/>
      <c r="H50" s="94"/>
      <c r="I50" s="94"/>
      <c r="J50" s="95"/>
      <c r="K50" s="96"/>
      <c r="L50" s="98"/>
      <c r="M50" s="98"/>
      <c r="N50" s="98"/>
      <c r="O50" s="98"/>
      <c r="S50" s="24"/>
      <c r="T50" s="24"/>
      <c r="U50" s="23"/>
      <c r="V50" s="24"/>
      <c r="W50" s="24"/>
      <c r="X50" s="24"/>
      <c r="Y50" s="24"/>
      <c r="Z50" s="24"/>
      <c r="AA50" s="27"/>
      <c r="AB50" s="24"/>
      <c r="AC50" s="24"/>
      <c r="AD50" s="24"/>
    </row>
    <row r="51" spans="1:30" ht="13.5">
      <c r="A51" s="99"/>
      <c r="B51" s="16"/>
      <c r="C51" s="90"/>
      <c r="D51" s="100"/>
      <c r="E51" s="101"/>
      <c r="F51" s="25"/>
      <c r="G51" s="93"/>
      <c r="H51" s="94"/>
      <c r="I51" s="94"/>
      <c r="J51" s="95"/>
      <c r="K51" s="96"/>
      <c r="L51" s="97"/>
      <c r="M51" s="97"/>
      <c r="N51" s="97"/>
      <c r="O51" s="97"/>
      <c r="Q51" s="1">
        <v>2</v>
      </c>
      <c r="R51" s="1">
        <v>4</v>
      </c>
      <c r="S51" s="19"/>
      <c r="T51" s="19"/>
      <c r="U51" s="19"/>
      <c r="V51" s="19"/>
      <c r="W51" s="19"/>
      <c r="X51" s="19"/>
      <c r="Y51" s="19"/>
      <c r="Z51" s="19"/>
      <c r="AA51" s="18" t="s">
        <v>21</v>
      </c>
      <c r="AB51" s="19"/>
      <c r="AC51" s="18" t="s">
        <v>22</v>
      </c>
      <c r="AD51" s="18" t="s">
        <v>23</v>
      </c>
    </row>
    <row r="52" spans="1:30" ht="13.5">
      <c r="A52" s="99"/>
      <c r="B52" s="20"/>
      <c r="C52" s="90"/>
      <c r="D52" s="100"/>
      <c r="E52" s="101"/>
      <c r="F52" s="21"/>
      <c r="G52" s="93"/>
      <c r="H52" s="94"/>
      <c r="I52" s="94"/>
      <c r="J52" s="95"/>
      <c r="K52" s="96"/>
      <c r="L52" s="98"/>
      <c r="M52" s="98"/>
      <c r="N52" s="98"/>
      <c r="O52" s="98"/>
      <c r="S52" s="24"/>
      <c r="T52" s="24"/>
      <c r="U52" s="24"/>
      <c r="V52" s="24"/>
      <c r="W52" s="24"/>
      <c r="X52" s="24"/>
      <c r="Y52" s="24"/>
      <c r="Z52" s="24"/>
      <c r="AA52" s="23"/>
      <c r="AB52" s="24"/>
      <c r="AC52" s="23"/>
      <c r="AD52" s="23"/>
    </row>
    <row r="53" spans="1:30" ht="13.5">
      <c r="A53" s="99"/>
      <c r="B53" s="16"/>
      <c r="C53" s="90"/>
      <c r="D53" s="100"/>
      <c r="E53" s="101"/>
      <c r="F53" s="25"/>
      <c r="G53" s="93"/>
      <c r="H53" s="94"/>
      <c r="I53" s="94"/>
      <c r="J53" s="95"/>
      <c r="K53" s="96"/>
      <c r="L53" s="97"/>
      <c r="M53" s="97"/>
      <c r="N53" s="97"/>
      <c r="O53" s="97"/>
      <c r="Q53" s="1">
        <v>3</v>
      </c>
      <c r="R53" s="1">
        <v>4</v>
      </c>
      <c r="S53" s="19"/>
      <c r="T53" s="19"/>
      <c r="U53" s="19"/>
      <c r="V53" s="19"/>
      <c r="W53" s="19"/>
      <c r="X53" s="19"/>
      <c r="Y53" s="19"/>
      <c r="Z53" s="19"/>
      <c r="AA53" s="18">
        <f>IF(Q51=0,"振替休日","")</f>
      </c>
      <c r="AB53" s="19"/>
      <c r="AC53" s="18">
        <f>IF(Q51=0,"振替休日","")</f>
      </c>
      <c r="AD53" s="18">
        <f>IF(Q51=0,"振替休日","")</f>
      </c>
    </row>
    <row r="54" spans="1:30" ht="13.5">
      <c r="A54" s="99"/>
      <c r="B54" s="20"/>
      <c r="C54" s="90"/>
      <c r="D54" s="100"/>
      <c r="E54" s="101"/>
      <c r="F54" s="21"/>
      <c r="G54" s="93"/>
      <c r="H54" s="94"/>
      <c r="I54" s="94"/>
      <c r="J54" s="95"/>
      <c r="K54" s="96"/>
      <c r="L54" s="98"/>
      <c r="M54" s="98"/>
      <c r="N54" s="98"/>
      <c r="O54" s="98"/>
      <c r="S54" s="24"/>
      <c r="T54" s="24"/>
      <c r="U54" s="24"/>
      <c r="V54" s="24"/>
      <c r="W54" s="24"/>
      <c r="X54" s="24"/>
      <c r="Y54" s="24"/>
      <c r="Z54" s="24"/>
      <c r="AA54" s="23"/>
      <c r="AB54" s="24"/>
      <c r="AC54" s="23"/>
      <c r="AD54" s="23"/>
    </row>
    <row r="55" spans="1:30" ht="13.5">
      <c r="A55" s="99"/>
      <c r="B55" s="16"/>
      <c r="C55" s="90"/>
      <c r="D55" s="100"/>
      <c r="E55" s="101"/>
      <c r="F55" s="25"/>
      <c r="G55" s="93"/>
      <c r="H55" s="94"/>
      <c r="I55" s="94"/>
      <c r="J55" s="95"/>
      <c r="K55" s="96"/>
      <c r="L55" s="97"/>
      <c r="M55" s="97"/>
      <c r="N55" s="97"/>
      <c r="O55" s="97"/>
      <c r="Q55" s="1">
        <v>4</v>
      </c>
      <c r="R55" s="1">
        <v>4</v>
      </c>
      <c r="S55" s="19"/>
      <c r="T55" s="19"/>
      <c r="U55" s="19"/>
      <c r="V55" s="19"/>
      <c r="W55" s="19"/>
      <c r="X55" s="19"/>
      <c r="Y55" s="19"/>
      <c r="Z55" s="19"/>
      <c r="AA55" s="19"/>
      <c r="AB55" s="19"/>
      <c r="AC55" s="19"/>
      <c r="AD55" s="19"/>
    </row>
    <row r="56" spans="1:30" ht="13.5">
      <c r="A56" s="99"/>
      <c r="B56" s="20"/>
      <c r="C56" s="90"/>
      <c r="D56" s="100"/>
      <c r="E56" s="101"/>
      <c r="F56" s="21"/>
      <c r="G56" s="93"/>
      <c r="H56" s="94"/>
      <c r="I56" s="94"/>
      <c r="J56" s="95"/>
      <c r="K56" s="96"/>
      <c r="L56" s="98"/>
      <c r="M56" s="98"/>
      <c r="N56" s="98"/>
      <c r="O56" s="98"/>
      <c r="S56" s="24"/>
      <c r="T56" s="24"/>
      <c r="U56" s="24"/>
      <c r="V56" s="24"/>
      <c r="W56" s="24"/>
      <c r="X56" s="24"/>
      <c r="Y56" s="24"/>
      <c r="Z56" s="24"/>
      <c r="AA56" s="24"/>
      <c r="AB56" s="24"/>
      <c r="AC56" s="24"/>
      <c r="AD56" s="24"/>
    </row>
    <row r="57" spans="1:30" ht="13.5">
      <c r="A57" s="99"/>
      <c r="B57" s="16"/>
      <c r="C57" s="90"/>
      <c r="D57" s="100"/>
      <c r="E57" s="101"/>
      <c r="F57" s="25"/>
      <c r="G57" s="93"/>
      <c r="H57" s="94"/>
      <c r="I57" s="94"/>
      <c r="J57" s="95"/>
      <c r="K57" s="96"/>
      <c r="L57" s="97"/>
      <c r="M57" s="97"/>
      <c r="N57" s="97"/>
      <c r="O57" s="97"/>
      <c r="Q57" s="1">
        <v>5</v>
      </c>
      <c r="R57" s="1">
        <v>4</v>
      </c>
      <c r="S57" s="19"/>
      <c r="T57" s="19"/>
      <c r="U57" s="19"/>
      <c r="V57" s="19"/>
      <c r="W57" s="19"/>
      <c r="X57" s="19"/>
      <c r="Y57" s="19"/>
      <c r="Z57" s="19"/>
      <c r="AA57" s="19"/>
      <c r="AB57" s="19"/>
      <c r="AC57" s="19"/>
      <c r="AD57" s="19"/>
    </row>
    <row r="58" spans="1:30" ht="13.5">
      <c r="A58" s="99"/>
      <c r="B58" s="20"/>
      <c r="C58" s="90"/>
      <c r="D58" s="100"/>
      <c r="E58" s="101"/>
      <c r="F58" s="21"/>
      <c r="G58" s="93"/>
      <c r="H58" s="94"/>
      <c r="I58" s="94"/>
      <c r="J58" s="95"/>
      <c r="K58" s="96"/>
      <c r="L58" s="98"/>
      <c r="M58" s="98"/>
      <c r="N58" s="98"/>
      <c r="O58" s="98"/>
      <c r="S58" s="24"/>
      <c r="T58" s="24"/>
      <c r="U58" s="24"/>
      <c r="V58" s="24"/>
      <c r="W58" s="24"/>
      <c r="X58" s="24"/>
      <c r="Y58" s="24"/>
      <c r="Z58" s="24"/>
      <c r="AA58" s="24"/>
      <c r="AB58" s="24"/>
      <c r="AC58" s="24"/>
      <c r="AD58" s="24"/>
    </row>
    <row r="59" spans="1:30" ht="13.5">
      <c r="A59" s="99"/>
      <c r="B59" s="16"/>
      <c r="C59" s="90"/>
      <c r="D59" s="100"/>
      <c r="E59" s="101"/>
      <c r="F59" s="25"/>
      <c r="G59" s="103"/>
      <c r="H59" s="94"/>
      <c r="I59" s="94"/>
      <c r="J59" s="95"/>
      <c r="K59" s="96"/>
      <c r="L59" s="97"/>
      <c r="M59" s="97"/>
      <c r="N59" s="97"/>
      <c r="O59" s="97"/>
      <c r="Q59" s="1">
        <f>WEEKDAY(DATE(YEAR($N$1),MONTH($N$1),C59),2)</f>
        <v>6</v>
      </c>
      <c r="R59" s="1">
        <v>4</v>
      </c>
      <c r="S59" s="19"/>
      <c r="T59" s="19"/>
      <c r="U59" s="19"/>
      <c r="V59" s="19"/>
      <c r="W59" s="19"/>
      <c r="X59" s="19"/>
      <c r="Y59" s="19"/>
      <c r="Z59" s="19"/>
      <c r="AA59" s="19"/>
      <c r="AB59" s="19"/>
      <c r="AC59" s="19"/>
      <c r="AD59" s="19"/>
    </row>
    <row r="60" spans="1:30" ht="13.5">
      <c r="A60" s="99"/>
      <c r="B60" s="20"/>
      <c r="C60" s="90"/>
      <c r="D60" s="100"/>
      <c r="E60" s="101"/>
      <c r="F60" s="21"/>
      <c r="G60" s="103"/>
      <c r="H60" s="94"/>
      <c r="I60" s="94"/>
      <c r="J60" s="95"/>
      <c r="K60" s="96"/>
      <c r="L60" s="98"/>
      <c r="M60" s="98"/>
      <c r="N60" s="98"/>
      <c r="O60" s="98"/>
      <c r="S60" s="24"/>
      <c r="T60" s="24"/>
      <c r="U60" s="24"/>
      <c r="V60" s="24"/>
      <c r="W60" s="24"/>
      <c r="X60" s="24"/>
      <c r="Y60" s="24"/>
      <c r="Z60" s="24"/>
      <c r="AA60" s="24"/>
      <c r="AB60" s="24"/>
      <c r="AC60" s="24"/>
      <c r="AD60" s="24"/>
    </row>
    <row r="61" spans="1:30" ht="13.5">
      <c r="A61" s="99"/>
      <c r="B61" s="16"/>
      <c r="C61" s="90"/>
      <c r="D61" s="100"/>
      <c r="E61" s="101"/>
      <c r="F61" s="25"/>
      <c r="G61" s="103"/>
      <c r="H61" s="94"/>
      <c r="I61" s="94"/>
      <c r="J61" s="95"/>
      <c r="K61" s="96"/>
      <c r="L61" s="102"/>
      <c r="M61" s="102"/>
      <c r="N61" s="102"/>
      <c r="O61" s="102"/>
      <c r="Q61" s="1">
        <v>0</v>
      </c>
      <c r="R61" s="1">
        <v>4</v>
      </c>
      <c r="S61" s="19"/>
      <c r="T61" s="19"/>
      <c r="U61" s="19"/>
      <c r="V61" s="19"/>
      <c r="W61" s="19"/>
      <c r="X61" s="19"/>
      <c r="Y61" s="19"/>
      <c r="Z61" s="19"/>
      <c r="AA61" s="19"/>
      <c r="AB61" s="19"/>
      <c r="AC61" s="19"/>
      <c r="AD61" s="19"/>
    </row>
    <row r="62" spans="1:30" ht="13.5">
      <c r="A62" s="99"/>
      <c r="B62" s="20"/>
      <c r="C62" s="90"/>
      <c r="D62" s="100"/>
      <c r="E62" s="101"/>
      <c r="F62" s="21"/>
      <c r="G62" s="103"/>
      <c r="H62" s="94"/>
      <c r="I62" s="94"/>
      <c r="J62" s="95"/>
      <c r="K62" s="96"/>
      <c r="L62" s="98"/>
      <c r="M62" s="98"/>
      <c r="N62" s="98"/>
      <c r="O62" s="98"/>
      <c r="S62" s="24"/>
      <c r="T62" s="24"/>
      <c r="U62" s="24"/>
      <c r="V62" s="24"/>
      <c r="W62" s="24"/>
      <c r="X62" s="24"/>
      <c r="Y62" s="24"/>
      <c r="Z62" s="24"/>
      <c r="AA62" s="24"/>
      <c r="AB62" s="24"/>
      <c r="AC62" s="24"/>
      <c r="AD62" s="24"/>
    </row>
    <row r="63" spans="1:30" ht="13.5">
      <c r="A63" s="99"/>
      <c r="B63" s="16"/>
      <c r="C63" s="90"/>
      <c r="D63" s="100"/>
      <c r="E63" s="101"/>
      <c r="F63" s="25"/>
      <c r="G63" s="93"/>
      <c r="H63" s="94"/>
      <c r="I63" s="94"/>
      <c r="J63" s="95"/>
      <c r="K63" s="96"/>
      <c r="L63" s="97"/>
      <c r="M63" s="97"/>
      <c r="N63" s="97"/>
      <c r="O63" s="97"/>
      <c r="Q63" s="1">
        <v>1</v>
      </c>
      <c r="R63" s="1">
        <v>5</v>
      </c>
      <c r="S63" s="19"/>
      <c r="T63" s="19"/>
      <c r="U63" s="19"/>
      <c r="V63" s="18" t="str">
        <f>IF(YEAR(N1)&lt;2007,"みどりの日","昭和の日")</f>
        <v>みどりの日</v>
      </c>
      <c r="W63" s="19"/>
      <c r="X63" s="19"/>
      <c r="Y63" s="19"/>
      <c r="Z63" s="19"/>
      <c r="AA63" s="19"/>
      <c r="AB63" s="19"/>
      <c r="AC63" s="19"/>
      <c r="AD63" s="19"/>
    </row>
    <row r="64" spans="1:30" ht="13.5">
      <c r="A64" s="99"/>
      <c r="B64" s="20"/>
      <c r="C64" s="90"/>
      <c r="D64" s="100"/>
      <c r="E64" s="101"/>
      <c r="F64" s="21"/>
      <c r="G64" s="93"/>
      <c r="H64" s="94"/>
      <c r="I64" s="94"/>
      <c r="J64" s="95"/>
      <c r="K64" s="96"/>
      <c r="L64" s="98"/>
      <c r="M64" s="98"/>
      <c r="N64" s="98"/>
      <c r="O64" s="98"/>
      <c r="S64" s="24"/>
      <c r="T64" s="24"/>
      <c r="U64" s="24"/>
      <c r="V64" s="23"/>
      <c r="W64" s="24"/>
      <c r="X64" s="24"/>
      <c r="Y64" s="24"/>
      <c r="Z64" s="24"/>
      <c r="AA64" s="24"/>
      <c r="AB64" s="24"/>
      <c r="AC64" s="24"/>
      <c r="AD64" s="24"/>
    </row>
    <row r="65" spans="1:30" ht="13.5">
      <c r="A65" s="99"/>
      <c r="B65" s="16"/>
      <c r="C65" s="90"/>
      <c r="D65" s="100"/>
      <c r="E65" s="101"/>
      <c r="F65" s="25"/>
      <c r="G65" s="93"/>
      <c r="H65" s="94"/>
      <c r="I65" s="94"/>
      <c r="J65" s="95"/>
      <c r="K65" s="96"/>
      <c r="L65" s="97"/>
      <c r="M65" s="97"/>
      <c r="N65" s="97"/>
      <c r="O65" s="97"/>
      <c r="Q65" s="1">
        <v>2</v>
      </c>
      <c r="R65" s="1">
        <v>5</v>
      </c>
      <c r="S65" s="19"/>
      <c r="T65" s="19"/>
      <c r="U65" s="19"/>
      <c r="V65" s="18">
        <f>IF(Q63=0,"振替休日","")</f>
      </c>
      <c r="W65" s="19"/>
      <c r="X65" s="19"/>
      <c r="Y65" s="19"/>
      <c r="Z65" s="19"/>
      <c r="AA65" s="19"/>
      <c r="AB65" s="19"/>
      <c r="AC65" s="19"/>
      <c r="AD65" s="19"/>
    </row>
    <row r="66" spans="1:30" ht="13.5">
      <c r="A66" s="99"/>
      <c r="B66" s="20"/>
      <c r="C66" s="90"/>
      <c r="D66" s="100"/>
      <c r="E66" s="101"/>
      <c r="F66" s="21"/>
      <c r="G66" s="93"/>
      <c r="H66" s="94"/>
      <c r="I66" s="94"/>
      <c r="J66" s="95"/>
      <c r="K66" s="96"/>
      <c r="L66" s="98"/>
      <c r="M66" s="98"/>
      <c r="N66" s="98"/>
      <c r="O66" s="98"/>
      <c r="S66" s="24"/>
      <c r="T66" s="24"/>
      <c r="U66" s="24"/>
      <c r="V66" s="23"/>
      <c r="W66" s="24"/>
      <c r="X66" s="24"/>
      <c r="Y66" s="24"/>
      <c r="Z66" s="24"/>
      <c r="AA66" s="24"/>
      <c r="AB66" s="24"/>
      <c r="AC66" s="24"/>
      <c r="AD66" s="24"/>
    </row>
    <row r="67" spans="1:30" ht="13.5">
      <c r="A67" s="99"/>
      <c r="B67" s="16"/>
      <c r="C67" s="90"/>
      <c r="D67" s="104"/>
      <c r="E67" s="105"/>
      <c r="F67" s="25"/>
      <c r="G67" s="106"/>
      <c r="H67" s="107"/>
      <c r="I67" s="107"/>
      <c r="J67" s="108"/>
      <c r="K67" s="109"/>
      <c r="L67" s="97"/>
      <c r="M67" s="97"/>
      <c r="N67" s="97"/>
      <c r="O67" s="97"/>
      <c r="Q67" s="1">
        <v>3</v>
      </c>
      <c r="R67" s="1">
        <v>5</v>
      </c>
      <c r="S67" s="19"/>
      <c r="T67" s="19"/>
      <c r="U67" s="19"/>
      <c r="V67" s="19"/>
      <c r="W67" s="19"/>
      <c r="X67" s="19"/>
      <c r="Y67" s="19"/>
      <c r="Z67" s="19"/>
      <c r="AA67" s="19"/>
      <c r="AB67" s="19"/>
      <c r="AC67" s="19"/>
      <c r="AD67" s="19"/>
    </row>
    <row r="68" spans="1:30" ht="13.5">
      <c r="A68" s="99"/>
      <c r="B68" s="29"/>
      <c r="C68" s="90"/>
      <c r="D68" s="104"/>
      <c r="E68" s="105"/>
      <c r="F68" s="30"/>
      <c r="G68" s="106"/>
      <c r="H68" s="107"/>
      <c r="I68" s="107"/>
      <c r="J68" s="108"/>
      <c r="K68" s="109"/>
      <c r="L68" s="110"/>
      <c r="M68" s="110"/>
      <c r="N68" s="110"/>
      <c r="O68" s="110"/>
      <c r="S68" s="31"/>
      <c r="T68" s="31"/>
      <c r="U68" s="31"/>
      <c r="V68" s="31"/>
      <c r="W68" s="31"/>
      <c r="X68" s="31"/>
      <c r="Y68" s="31"/>
      <c r="Z68" s="31"/>
      <c r="AA68" s="31"/>
      <c r="AB68" s="31"/>
      <c r="AC68" s="31"/>
      <c r="AD68" s="31"/>
    </row>
    <row r="69" spans="1:15" ht="9.75" customHeight="1">
      <c r="A69" s="32"/>
      <c r="B69" s="33" t="s">
        <v>24</v>
      </c>
      <c r="C69" s="34" t="s">
        <v>7</v>
      </c>
      <c r="D69" s="35"/>
      <c r="E69" s="36"/>
      <c r="F69" s="37"/>
      <c r="G69" s="38" t="s">
        <v>25</v>
      </c>
      <c r="H69" s="39" t="s">
        <v>33</v>
      </c>
      <c r="I69" s="39" t="s">
        <v>35</v>
      </c>
      <c r="J69" s="38" t="s">
        <v>26</v>
      </c>
      <c r="K69" s="40" t="s">
        <v>27</v>
      </c>
      <c r="L69" s="41"/>
      <c r="M69" s="42"/>
      <c r="N69" s="42"/>
      <c r="O69" s="43"/>
    </row>
    <row r="70" spans="1:15" ht="24.75" customHeight="1">
      <c r="A70" s="44"/>
      <c r="B70" s="45"/>
      <c r="C70" s="46"/>
      <c r="D70" s="47"/>
      <c r="E70" s="48"/>
      <c r="F70" s="49"/>
      <c r="G70" s="47">
        <f>IF(SUM(G7:G68)=0,"",SUM(G7:G68))</f>
      </c>
      <c r="H70" s="48">
        <f>IF(SUM(H7:H68)=0,"",SUM(H7:H68))</f>
      </c>
      <c r="I70" s="48">
        <f>IF(SUM(I7:I68)=0,"",SUM(I7:I68))</f>
      </c>
      <c r="J70" s="112">
        <f>IF(SUM(J7:J68)=0,"",SUM(J7:J68))</f>
      </c>
      <c r="K70" s="50">
        <f>IF(SUM(K7:K68)=0,"",SUM(K7:K68))</f>
      </c>
      <c r="L70" s="51"/>
      <c r="M70" s="52"/>
      <c r="N70" s="52"/>
      <c r="O70" s="53"/>
    </row>
    <row r="71" spans="2:15" ht="8.25" customHeight="1">
      <c r="B71" s="54"/>
      <c r="C71" s="54"/>
      <c r="D71" s="55"/>
      <c r="E71" s="55"/>
      <c r="F71" s="56"/>
      <c r="G71" s="57"/>
      <c r="H71" s="58"/>
      <c r="I71" s="58"/>
      <c r="J71" s="59"/>
      <c r="K71" s="59"/>
      <c r="L71" s="54"/>
      <c r="M71" s="54"/>
      <c r="N71" s="54"/>
      <c r="O71" s="54"/>
    </row>
    <row r="72" spans="2:15" ht="9" customHeight="1">
      <c r="B72" s="54"/>
      <c r="C72" s="54"/>
      <c r="D72" s="59"/>
      <c r="E72" s="59"/>
      <c r="F72" s="56"/>
      <c r="G72" s="57"/>
      <c r="H72" s="60"/>
      <c r="I72" s="60"/>
      <c r="J72" s="59"/>
      <c r="K72" s="59"/>
      <c r="L72" s="54"/>
      <c r="M72" s="54"/>
      <c r="N72" s="54"/>
      <c r="O72" s="54"/>
    </row>
    <row r="73" spans="3:15" ht="13.5">
      <c r="C73" s="7"/>
      <c r="G73" s="61"/>
      <c r="H73" s="62"/>
      <c r="I73" s="62"/>
      <c r="J73" s="28"/>
      <c r="K73" s="63"/>
      <c r="L73" s="63"/>
      <c r="M73" s="64" t="s">
        <v>28</v>
      </c>
      <c r="N73" s="64" t="s">
        <v>29</v>
      </c>
      <c r="O73" s="64" t="s">
        <v>30</v>
      </c>
    </row>
    <row r="74" spans="1:15" ht="13.5">
      <c r="A74" s="65"/>
      <c r="B74" s="66"/>
      <c r="C74" s="67"/>
      <c r="D74" s="68"/>
      <c r="G74" s="68"/>
      <c r="H74" s="68"/>
      <c r="I74" s="68"/>
      <c r="J74" s="68"/>
      <c r="K74" s="63"/>
      <c r="L74" s="63"/>
      <c r="M74" s="69"/>
      <c r="N74" s="69"/>
      <c r="O74" s="69"/>
    </row>
    <row r="75" spans="1:15" ht="13.5">
      <c r="A75" s="70"/>
      <c r="B75" s="71"/>
      <c r="C75" s="72"/>
      <c r="D75" s="73"/>
      <c r="E75" s="73"/>
      <c r="F75" s="73"/>
      <c r="G75" s="73"/>
      <c r="H75" s="73"/>
      <c r="I75" s="73"/>
      <c r="J75" s="73"/>
      <c r="K75" s="63"/>
      <c r="L75" s="63"/>
      <c r="M75" s="69"/>
      <c r="N75" s="69"/>
      <c r="O75" s="69"/>
    </row>
    <row r="76" spans="1:15" ht="13.5">
      <c r="A76" s="70"/>
      <c r="B76" s="71"/>
      <c r="C76" s="72"/>
      <c r="D76" s="73"/>
      <c r="E76" s="73"/>
      <c r="F76" s="73"/>
      <c r="G76" s="73"/>
      <c r="H76" s="73"/>
      <c r="I76" s="73"/>
      <c r="J76" s="73"/>
      <c r="K76" s="63"/>
      <c r="L76" s="63"/>
      <c r="M76" s="69"/>
      <c r="N76" s="69"/>
      <c r="O76" s="69"/>
    </row>
    <row r="77" spans="1:15" ht="13.5">
      <c r="A77" s="70"/>
      <c r="B77" s="74"/>
      <c r="C77" s="7"/>
      <c r="D77" s="75"/>
      <c r="F77" s="73"/>
      <c r="G77" s="75"/>
      <c r="H77" s="75"/>
      <c r="I77" s="75"/>
      <c r="J77" s="75"/>
      <c r="K77" s="76"/>
      <c r="L77" s="76"/>
      <c r="M77" s="77"/>
      <c r="N77" s="77"/>
      <c r="O77" s="77"/>
    </row>
    <row r="78" spans="1:15" ht="13.5">
      <c r="A78" s="65"/>
      <c r="B78" s="78"/>
      <c r="C78" s="78"/>
      <c r="F78" s="75"/>
      <c r="O78" s="65"/>
    </row>
    <row r="79" spans="6:18" ht="13.5">
      <c r="F79" s="79"/>
      <c r="G79" s="79"/>
      <c r="Q79" s="75"/>
      <c r="R79" s="28"/>
    </row>
    <row r="80" spans="6:18" ht="13.5">
      <c r="F80" s="75"/>
      <c r="G80" s="75"/>
      <c r="Q80" s="63"/>
      <c r="R80" s="28"/>
    </row>
    <row r="81" spans="6:18" ht="13.5">
      <c r="F81" s="79"/>
      <c r="G81" s="79"/>
      <c r="H81" s="79"/>
      <c r="I81" s="79"/>
      <c r="J81" s="79"/>
      <c r="K81" s="79"/>
      <c r="L81" s="79"/>
      <c r="M81" s="79"/>
      <c r="N81" s="79"/>
      <c r="O81" s="79"/>
      <c r="Q81" s="76"/>
      <c r="R81" s="28"/>
    </row>
    <row r="82" spans="6:18" ht="13.5">
      <c r="F82" s="28"/>
      <c r="G82" s="28"/>
      <c r="H82" s="28"/>
      <c r="I82" s="28"/>
      <c r="J82" s="28"/>
      <c r="K82" s="28"/>
      <c r="L82" s="28"/>
      <c r="M82" s="28"/>
      <c r="N82" s="28"/>
      <c r="O82" s="28"/>
      <c r="Q82" s="28"/>
      <c r="R82" s="28"/>
    </row>
  </sheetData>
  <mergeCells count="344">
    <mergeCell ref="H61:H62"/>
    <mergeCell ref="H63:H64"/>
    <mergeCell ref="H65:H66"/>
    <mergeCell ref="H67:H68"/>
    <mergeCell ref="H53:H54"/>
    <mergeCell ref="H55:H56"/>
    <mergeCell ref="H57:H58"/>
    <mergeCell ref="H59:H60"/>
    <mergeCell ref="H45:H46"/>
    <mergeCell ref="H47:H48"/>
    <mergeCell ref="H49:H50"/>
    <mergeCell ref="H51:H52"/>
    <mergeCell ref="H37:H38"/>
    <mergeCell ref="H39:H40"/>
    <mergeCell ref="H41:H42"/>
    <mergeCell ref="H43:H44"/>
    <mergeCell ref="H29:H30"/>
    <mergeCell ref="H31:H32"/>
    <mergeCell ref="H33:H34"/>
    <mergeCell ref="H35:H36"/>
    <mergeCell ref="H21:H22"/>
    <mergeCell ref="H23:H24"/>
    <mergeCell ref="H25:H26"/>
    <mergeCell ref="H27:H28"/>
    <mergeCell ref="K67:K68"/>
    <mergeCell ref="L67:O67"/>
    <mergeCell ref="L68:O68"/>
    <mergeCell ref="H7:H8"/>
    <mergeCell ref="H9:H10"/>
    <mergeCell ref="H11:H12"/>
    <mergeCell ref="H13:H14"/>
    <mergeCell ref="H15:H16"/>
    <mergeCell ref="H17:H18"/>
    <mergeCell ref="H19:H20"/>
    <mergeCell ref="K65:K66"/>
    <mergeCell ref="L65:O65"/>
    <mergeCell ref="L66:O66"/>
    <mergeCell ref="A67:A68"/>
    <mergeCell ref="C67:C68"/>
    <mergeCell ref="D67:D68"/>
    <mergeCell ref="E67:E68"/>
    <mergeCell ref="G67:G68"/>
    <mergeCell ref="I67:I68"/>
    <mergeCell ref="J67:J68"/>
    <mergeCell ref="K63:K64"/>
    <mergeCell ref="L63:O63"/>
    <mergeCell ref="L64:O64"/>
    <mergeCell ref="A65:A66"/>
    <mergeCell ref="C65:C66"/>
    <mergeCell ref="D65:D66"/>
    <mergeCell ref="E65:E66"/>
    <mergeCell ref="G65:G66"/>
    <mergeCell ref="I65:I66"/>
    <mergeCell ref="J65:J66"/>
    <mergeCell ref="K61:K62"/>
    <mergeCell ref="L61:O61"/>
    <mergeCell ref="L62:O62"/>
    <mergeCell ref="A63:A64"/>
    <mergeCell ref="C63:C64"/>
    <mergeCell ref="D63:D64"/>
    <mergeCell ref="E63:E64"/>
    <mergeCell ref="G63:G64"/>
    <mergeCell ref="I63:I64"/>
    <mergeCell ref="J63:J64"/>
    <mergeCell ref="K59:K60"/>
    <mergeCell ref="L59:O59"/>
    <mergeCell ref="L60:O60"/>
    <mergeCell ref="A61:A62"/>
    <mergeCell ref="C61:C62"/>
    <mergeCell ref="D61:D62"/>
    <mergeCell ref="E61:E62"/>
    <mergeCell ref="G61:G62"/>
    <mergeCell ref="I61:I62"/>
    <mergeCell ref="J61:J62"/>
    <mergeCell ref="K57:K58"/>
    <mergeCell ref="L57:O57"/>
    <mergeCell ref="L58:O58"/>
    <mergeCell ref="A59:A60"/>
    <mergeCell ref="C59:C60"/>
    <mergeCell ref="D59:D60"/>
    <mergeCell ref="E59:E60"/>
    <mergeCell ref="G59:G60"/>
    <mergeCell ref="I59:I60"/>
    <mergeCell ref="J59:J60"/>
    <mergeCell ref="K55:K56"/>
    <mergeCell ref="L55:O55"/>
    <mergeCell ref="L56:O56"/>
    <mergeCell ref="A57:A58"/>
    <mergeCell ref="C57:C58"/>
    <mergeCell ref="D57:D58"/>
    <mergeCell ref="E57:E58"/>
    <mergeCell ref="G57:G58"/>
    <mergeCell ref="I57:I58"/>
    <mergeCell ref="J57:J58"/>
    <mergeCell ref="K53:K54"/>
    <mergeCell ref="L53:O53"/>
    <mergeCell ref="L54:O54"/>
    <mergeCell ref="A55:A56"/>
    <mergeCell ref="C55:C56"/>
    <mergeCell ref="D55:D56"/>
    <mergeCell ref="E55:E56"/>
    <mergeCell ref="G55:G56"/>
    <mergeCell ref="I55:I56"/>
    <mergeCell ref="J55:J56"/>
    <mergeCell ref="K51:K52"/>
    <mergeCell ref="L51:O51"/>
    <mergeCell ref="L52:O52"/>
    <mergeCell ref="A53:A54"/>
    <mergeCell ref="C53:C54"/>
    <mergeCell ref="D53:D54"/>
    <mergeCell ref="E53:E54"/>
    <mergeCell ref="G53:G54"/>
    <mergeCell ref="I53:I54"/>
    <mergeCell ref="J53:J54"/>
    <mergeCell ref="K49:K50"/>
    <mergeCell ref="L49:O49"/>
    <mergeCell ref="L50:O50"/>
    <mergeCell ref="A51:A52"/>
    <mergeCell ref="C51:C52"/>
    <mergeCell ref="D51:D52"/>
    <mergeCell ref="E51:E52"/>
    <mergeCell ref="G51:G52"/>
    <mergeCell ref="I51:I52"/>
    <mergeCell ref="J51:J52"/>
    <mergeCell ref="K47:K48"/>
    <mergeCell ref="L47:O47"/>
    <mergeCell ref="L48:O48"/>
    <mergeCell ref="A49:A50"/>
    <mergeCell ref="C49:C50"/>
    <mergeCell ref="D49:D50"/>
    <mergeCell ref="E49:E50"/>
    <mergeCell ref="G49:G50"/>
    <mergeCell ref="I49:I50"/>
    <mergeCell ref="J49:J50"/>
    <mergeCell ref="K45:K46"/>
    <mergeCell ref="L45:O45"/>
    <mergeCell ref="L46:O46"/>
    <mergeCell ref="A47:A48"/>
    <mergeCell ref="C47:C48"/>
    <mergeCell ref="D47:D48"/>
    <mergeCell ref="E47:E48"/>
    <mergeCell ref="G47:G48"/>
    <mergeCell ref="I47:I48"/>
    <mergeCell ref="J47:J48"/>
    <mergeCell ref="K43:K44"/>
    <mergeCell ref="L43:O43"/>
    <mergeCell ref="L44:O44"/>
    <mergeCell ref="A45:A46"/>
    <mergeCell ref="C45:C46"/>
    <mergeCell ref="D45:D46"/>
    <mergeCell ref="E45:E46"/>
    <mergeCell ref="G45:G46"/>
    <mergeCell ref="I45:I46"/>
    <mergeCell ref="J45:J46"/>
    <mergeCell ref="K41:K42"/>
    <mergeCell ref="L41:O41"/>
    <mergeCell ref="L42:O42"/>
    <mergeCell ref="A43:A44"/>
    <mergeCell ref="C43:C44"/>
    <mergeCell ref="D43:D44"/>
    <mergeCell ref="E43:E44"/>
    <mergeCell ref="G43:G44"/>
    <mergeCell ref="I43:I44"/>
    <mergeCell ref="J43:J44"/>
    <mergeCell ref="K39:K40"/>
    <mergeCell ref="L39:O39"/>
    <mergeCell ref="L40:O40"/>
    <mergeCell ref="A41:A42"/>
    <mergeCell ref="C41:C42"/>
    <mergeCell ref="D41:D42"/>
    <mergeCell ref="E41:E42"/>
    <mergeCell ref="G41:G42"/>
    <mergeCell ref="I41:I42"/>
    <mergeCell ref="J41:J42"/>
    <mergeCell ref="K37:K38"/>
    <mergeCell ref="L37:O37"/>
    <mergeCell ref="L38:O38"/>
    <mergeCell ref="A39:A40"/>
    <mergeCell ref="C39:C40"/>
    <mergeCell ref="D39:D40"/>
    <mergeCell ref="E39:E40"/>
    <mergeCell ref="G39:G40"/>
    <mergeCell ref="I39:I40"/>
    <mergeCell ref="J39:J40"/>
    <mergeCell ref="K35:K36"/>
    <mergeCell ref="L35:O35"/>
    <mergeCell ref="L36:O36"/>
    <mergeCell ref="A37:A38"/>
    <mergeCell ref="C37:C38"/>
    <mergeCell ref="D37:D38"/>
    <mergeCell ref="E37:E38"/>
    <mergeCell ref="G37:G38"/>
    <mergeCell ref="I37:I38"/>
    <mergeCell ref="J37:J38"/>
    <mergeCell ref="K33:K34"/>
    <mergeCell ref="L33:O33"/>
    <mergeCell ref="L34:O34"/>
    <mergeCell ref="A35:A36"/>
    <mergeCell ref="C35:C36"/>
    <mergeCell ref="D35:D36"/>
    <mergeCell ref="E35:E36"/>
    <mergeCell ref="G35:G36"/>
    <mergeCell ref="I35:I36"/>
    <mergeCell ref="J35:J36"/>
    <mergeCell ref="K31:K32"/>
    <mergeCell ref="L31:O31"/>
    <mergeCell ref="L32:O32"/>
    <mergeCell ref="A33:A34"/>
    <mergeCell ref="C33:C34"/>
    <mergeCell ref="D33:D34"/>
    <mergeCell ref="E33:E34"/>
    <mergeCell ref="G33:G34"/>
    <mergeCell ref="I33:I34"/>
    <mergeCell ref="J33:J34"/>
    <mergeCell ref="K29:K30"/>
    <mergeCell ref="L29:O29"/>
    <mergeCell ref="L30:O30"/>
    <mergeCell ref="A31:A32"/>
    <mergeCell ref="C31:C32"/>
    <mergeCell ref="D31:D32"/>
    <mergeCell ref="E31:E32"/>
    <mergeCell ref="G31:G32"/>
    <mergeCell ref="I31:I32"/>
    <mergeCell ref="J31:J32"/>
    <mergeCell ref="K27:K28"/>
    <mergeCell ref="L27:O27"/>
    <mergeCell ref="L28:O28"/>
    <mergeCell ref="A29:A30"/>
    <mergeCell ref="C29:C30"/>
    <mergeCell ref="D29:D30"/>
    <mergeCell ref="E29:E30"/>
    <mergeCell ref="G29:G30"/>
    <mergeCell ref="I29:I30"/>
    <mergeCell ref="J29:J30"/>
    <mergeCell ref="K25:K26"/>
    <mergeCell ref="L25:O25"/>
    <mergeCell ref="L26:O26"/>
    <mergeCell ref="A27:A28"/>
    <mergeCell ref="C27:C28"/>
    <mergeCell ref="D27:D28"/>
    <mergeCell ref="E27:E28"/>
    <mergeCell ref="G27:G28"/>
    <mergeCell ref="I27:I28"/>
    <mergeCell ref="J27:J28"/>
    <mergeCell ref="K23:K24"/>
    <mergeCell ref="L23:O23"/>
    <mergeCell ref="L24:O24"/>
    <mergeCell ref="A25:A26"/>
    <mergeCell ref="C25:C26"/>
    <mergeCell ref="D25:D26"/>
    <mergeCell ref="E25:E26"/>
    <mergeCell ref="G25:G26"/>
    <mergeCell ref="I25:I26"/>
    <mergeCell ref="J25:J26"/>
    <mergeCell ref="K21:K22"/>
    <mergeCell ref="L21:O21"/>
    <mergeCell ref="L22:O22"/>
    <mergeCell ref="A23:A24"/>
    <mergeCell ref="C23:C24"/>
    <mergeCell ref="D23:D24"/>
    <mergeCell ref="E23:E24"/>
    <mergeCell ref="G23:G24"/>
    <mergeCell ref="I23:I24"/>
    <mergeCell ref="J23:J24"/>
    <mergeCell ref="K19:K20"/>
    <mergeCell ref="L19:O19"/>
    <mergeCell ref="L20:O20"/>
    <mergeCell ref="A21:A22"/>
    <mergeCell ref="C21:C22"/>
    <mergeCell ref="D21:D22"/>
    <mergeCell ref="E21:E22"/>
    <mergeCell ref="G21:G22"/>
    <mergeCell ref="I21:I22"/>
    <mergeCell ref="J21:J22"/>
    <mergeCell ref="K17:K18"/>
    <mergeCell ref="L17:O17"/>
    <mergeCell ref="L18:O18"/>
    <mergeCell ref="A19:A20"/>
    <mergeCell ref="C19:C20"/>
    <mergeCell ref="D19:D20"/>
    <mergeCell ref="E19:E20"/>
    <mergeCell ref="G19:G20"/>
    <mergeCell ref="I19:I20"/>
    <mergeCell ref="J19:J20"/>
    <mergeCell ref="K15:K16"/>
    <mergeCell ref="L15:O15"/>
    <mergeCell ref="L16:O16"/>
    <mergeCell ref="A17:A18"/>
    <mergeCell ref="C17:C18"/>
    <mergeCell ref="D17:D18"/>
    <mergeCell ref="E17:E18"/>
    <mergeCell ref="G17:G18"/>
    <mergeCell ref="I17:I18"/>
    <mergeCell ref="J17:J18"/>
    <mergeCell ref="K13:K14"/>
    <mergeCell ref="L13:O13"/>
    <mergeCell ref="L14:O14"/>
    <mergeCell ref="A15:A16"/>
    <mergeCell ref="C15:C16"/>
    <mergeCell ref="D15:D16"/>
    <mergeCell ref="E15:E16"/>
    <mergeCell ref="G15:G16"/>
    <mergeCell ref="I15:I16"/>
    <mergeCell ref="J15:J16"/>
    <mergeCell ref="K11:K12"/>
    <mergeCell ref="L11:O11"/>
    <mergeCell ref="L12:O12"/>
    <mergeCell ref="A13:A14"/>
    <mergeCell ref="C13:C14"/>
    <mergeCell ref="D13:D14"/>
    <mergeCell ref="E13:E14"/>
    <mergeCell ref="G13:G14"/>
    <mergeCell ref="I13:I14"/>
    <mergeCell ref="J13:J14"/>
    <mergeCell ref="K9:K10"/>
    <mergeCell ref="L9:O9"/>
    <mergeCell ref="L10:O10"/>
    <mergeCell ref="A11:A12"/>
    <mergeCell ref="C11:C12"/>
    <mergeCell ref="D11:D12"/>
    <mergeCell ref="E11:E12"/>
    <mergeCell ref="G11:G12"/>
    <mergeCell ref="I11:I12"/>
    <mergeCell ref="J11:J12"/>
    <mergeCell ref="K7:K8"/>
    <mergeCell ref="L7:O7"/>
    <mergeCell ref="L8:O8"/>
    <mergeCell ref="A9:A10"/>
    <mergeCell ref="C9:C10"/>
    <mergeCell ref="D9:D10"/>
    <mergeCell ref="E9:E10"/>
    <mergeCell ref="G9:G10"/>
    <mergeCell ref="I9:I10"/>
    <mergeCell ref="J9:J10"/>
    <mergeCell ref="K1:O1"/>
    <mergeCell ref="K2:O2"/>
    <mergeCell ref="L6:O6"/>
    <mergeCell ref="A7:A8"/>
    <mergeCell ref="C7:C8"/>
    <mergeCell ref="D7:D8"/>
    <mergeCell ref="E7:E8"/>
    <mergeCell ref="G7:G8"/>
    <mergeCell ref="I7:I8"/>
    <mergeCell ref="J7:J8"/>
  </mergeCells>
  <conditionalFormatting sqref="B7:C7 B9:C9 B11:C11 B13:C13 B15:C15 B17:C17 B19:C19 B21:C21 B23:C23 B25:C25 B27:C27 B29:C29 B31:C31 B33:C33 B35:C35 B37:C37 B39:C39 B41:C41 B43:C43 B45:C45 B47:C47 B49:C49 B51:C51 B53:C53 B55:C55 B57:C57 B59:C59 B61:C61 B63:C63 B65:C65 B67:C67 I9:O9 I11:O11 I13:O13 I15:O15 I17:O17 I19:O19 I21:O21 I23:O23 I25:O25 I27:O27 I29:O29 I31:O31 I33:O33 I35:O35 I37:O37 I39:O39 I41:O41 I43:O43 I45:O45 I49:O49 I51:O51 I53:O53 I55:O55 I57:O57 I59:O59 I63:O63 I65:O65 I67:O67 I8:K68 I47:O47 I61:O61 F61:G61 F47:G47 G8:G68 F67:G67 F65:G65 F63:G63 F59:G59 F57:G57 F55:G55 F53:G53 F51:G51 F49:G49 F45:G45 F43:G43 F41:G41 F39:G39 F37:G37 F35:G35 F33:G33 F31:G31 F29:G29 F27:G27 F25:G25 F23:G23 F21:G21 F19:G19 F17:G17 F15:G15 F13:G13 F11:G11 F9:G9 F7:G7 I7:O7 H7:H68">
    <cfRule type="expression" priority="1" dxfId="0" stopIfTrue="1">
      <formula>OR($A7="*",WEEKDAY(DATE(YEAR(年月_1),MONTH(年月_1),$B7),3)&gt;4)</formula>
    </cfRule>
  </conditionalFormatting>
  <conditionalFormatting sqref="B8 B10 B12 B14 B16 B18 B20 B22 B24 B26 B28 B30 B32 B34 B36 B38 B40 B42 B44 B46 B48 B50 B52 B54 B56 B58 B60 B62 B64 B66 B68 F8 F10 F12 F14 F16 F18 F20 F22 F24 F26 F28 F30 F32 F34 F36 F38 F40 F42 F44 F46 F48 F50 F52 F54 F56 F58 F60 F62 F64 F66 F68 L8:O8 L10:O10 L12:O12 L14:O14 L16:O16 L18:O18 L20:O20 L22:O22 L24:O24 L26:O26 L28:O28 L30:O30 L32:O32 L34:O34 L36:O36 L38:O38 L40:O40 L42:O42 L44:O44 L46:O46 L48:O48 L50:O50 L52:O52 L54:O54 L56:O56 L58:O58 L60:O60 L62:O62 L64:O64 L66:O66 L68:O68">
    <cfRule type="expression" priority="2" dxfId="0" stopIfTrue="1">
      <formula>OR($A7="*",WEEKDAY(DATE(YEAR(年月_1),MONTH(年月_1),$B7),3)&gt;4)</formula>
    </cfRule>
  </conditionalFormatting>
  <conditionalFormatting sqref="D7:D68">
    <cfRule type="expression" priority="3" dxfId="1" stopIfTrue="1">
      <formula>IF(CELL("type",$D7)="b",FALSE,IF($D7&lt;TIMEVALUE("5:00"),TRUE,FALSE))</formula>
    </cfRule>
    <cfRule type="expression" priority="4" dxfId="0" stopIfTrue="1">
      <formula>OR($A7="*",WEEKDAY(DATE(YEAR(年月_1),MONTH(年月_1),$B7),3)&gt;4)</formula>
    </cfRule>
  </conditionalFormatting>
  <conditionalFormatting sqref="E7:E68">
    <cfRule type="expression" priority="5" dxfId="1" stopIfTrue="1">
      <formula>IF(CELL("type",$E7)="b",FALSE,IF($E7&gt;$E$71,TRUE,FALSE))</formula>
    </cfRule>
    <cfRule type="expression" priority="6" dxfId="0" stopIfTrue="1">
      <formula>OR($A7="*",WEEKDAY(DATE(YEAR(年月_1),MONTH(年月_1),$B7),3)&gt;4)</formula>
    </cfRule>
  </conditionalFormatting>
  <printOptions horizontalCentered="1" verticalCentered="1"/>
  <pageMargins left="0.39375" right="0.19652777777777777" top="0.39375" bottom="0.39375" header="0.5118055555555555" footer="0.5118055555555555"/>
  <pageSetup fitToHeight="1" fitToWidth="1" horizontalDpi="300" verticalDpi="3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アドソル日進</cp:lastModifiedBy>
  <cp:lastPrinted>2010-06-08T09:27:37Z</cp:lastPrinted>
  <dcterms:modified xsi:type="dcterms:W3CDTF">2010-06-14T05:33:58Z</dcterms:modified>
  <cp:category/>
  <cp:version/>
  <cp:contentType/>
  <cp:contentStatus/>
</cp:coreProperties>
</file>